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ab. 8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<sst xmlns="http://schemas.openxmlformats.org/spreadsheetml/2006/main" count="32" uniqueCount="32">
  <si>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WYSZCZEGÓLNIENIE</t>
  </si>
  <si>
    <t>I. DOCHODY</t>
  </si>
  <si>
    <t>1.1      Bieżące</t>
  </si>
  <si>
    <t>1.2     Majątkowe, w tym:</t>
  </si>
  <si>
    <t>1.2.1 ze sprzedaży majątku</t>
  </si>
  <si>
    <t>II. WYDATKI</t>
  </si>
  <si>
    <t>2.1  Bieżące, w tym:</t>
  </si>
  <si>
    <t>2.1.2 obsługa długu</t>
  </si>
  <si>
    <t>2. 1.3.1 w tym     *</t>
  </si>
  <si>
    <t>2.2 Majątkowe</t>
  </si>
  <si>
    <t>IV. WYNIK BUDŻETU I-II; (nadwyżka/deficyt)</t>
  </si>
  <si>
    <t>V . PRZYCHODY</t>
  </si>
  <si>
    <t>5.1.1 w tym  *</t>
  </si>
  <si>
    <t>5.2 wolne środki</t>
  </si>
  <si>
    <t>VI.. ROZCHODY</t>
  </si>
  <si>
    <t>6. 1.1 w tym  *</t>
  </si>
  <si>
    <t>VII. SUMA BILANSUJĄCA I+V=II+VI</t>
  </si>
  <si>
    <t>VIII. SALDO (5.1)-(6.1)</t>
  </si>
  <si>
    <t xml:space="preserve">IX . STAN ZOBOWIĄZAŃ </t>
  </si>
  <si>
    <t>9.1 na początek roku</t>
  </si>
  <si>
    <t>9.1.1w tym  *</t>
  </si>
  <si>
    <t>III.  DOCHODY BIEŻĄCE – WYDATKI BIEŻĄCE</t>
  </si>
  <si>
    <t>5.1 pożyczki i kredyty, razem</t>
  </si>
  <si>
    <t>8.1 w tym  *</t>
  </si>
  <si>
    <t>9.2 na koniec roku (9.1 + /- VIII)</t>
  </si>
  <si>
    <t>XI. WSKAŹNIKI</t>
  </si>
  <si>
    <t>6.1 spłata pożyczek i kredyt</t>
  </si>
  <si>
    <t>Prognoza kwoty długu i spłat na lata 2020 - 2033</t>
  </si>
  <si>
    <t>Art. 243 ustawy z dnia 27 sierpnia 2009 r. z uwzg. wyłączeń lewa strona nierówności</t>
  </si>
  <si>
    <t>Art. 243 ustawy z dnia 27 sierpnia 2009 r. z uwzg. wyłączeń prawa strona nierówności wykonanie roku poprzedniego</t>
  </si>
  <si>
    <t>Art. 243 ustawy z dnia 27 sierpnia 2009 r. z uwzg. wyłączeń prawa strona nierówności plan 3 kwartału roku poprzedniego</t>
  </si>
  <si>
    <t>Załącznik nr 2 do Uchwały Nr XXVI/147/2020 Rady Gminy Sadkowice z dnia 4 września 2020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</si>
</sst>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000"/>
    <numFmt numFmtId="170" formatCode="#,##0.0"/>
    <numFmt numFmtId="171" formatCode="#,##0.00000"/>
  </numFmts>
  <fonts count="41">
    <font>
      <sz val="10"/>
      <name val="Arial"/>
      <family val="0"/>
    </font>
    <font>
      <sz val="8"/>
      <color indexed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3" fontId="2" fillId="33" borderId="10" xfId="0" applyNumberFormat="1" applyFont="1" applyFill="1" applyBorder="1" applyAlignment="1">
      <alignment vertical="top" wrapText="1"/>
    </xf>
    <xf numFmtId="3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vertical="top" wrapText="1"/>
    </xf>
    <xf numFmtId="4" fontId="2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 vertical="top" wrapText="1"/>
    </xf>
    <xf numFmtId="4" fontId="2" fillId="33" borderId="0" xfId="0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right" vertical="top" wrapText="1"/>
    </xf>
    <xf numFmtId="3" fontId="2" fillId="33" borderId="0" xfId="0" applyNumberFormat="1" applyFont="1" applyFill="1" applyBorder="1" applyAlignment="1">
      <alignment vertical="top" wrapText="1"/>
    </xf>
    <xf numFmtId="3" fontId="2" fillId="0" borderId="0" xfId="0" applyNumberFormat="1" applyFont="1" applyBorder="1" applyAlignment="1">
      <alignment/>
    </xf>
    <xf numFmtId="169" fontId="2" fillId="33" borderId="0" xfId="0" applyNumberFormat="1" applyFont="1" applyFill="1" applyBorder="1" applyAlignment="1">
      <alignment horizontal="right" vertical="top" wrapText="1"/>
    </xf>
    <xf numFmtId="169" fontId="2" fillId="33" borderId="11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vertical="top"/>
    </xf>
    <xf numFmtId="169" fontId="2" fillId="33" borderId="12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24.140625" style="0" customWidth="1"/>
    <col min="2" max="2" width="10.57421875" style="0" customWidth="1"/>
    <col min="3" max="3" width="11.140625" style="0" bestFit="1" customWidth="1"/>
    <col min="4" max="13" width="10.8515625" style="0" bestFit="1" customWidth="1"/>
    <col min="14" max="14" width="10.8515625" style="0" customWidth="1"/>
    <col min="15" max="15" width="10.8515625" style="0" bestFit="1" customWidth="1"/>
    <col min="16" max="16" width="10.8515625" style="0" customWidth="1"/>
  </cols>
  <sheetData>
    <row r="1" spans="2:10" ht="12" customHeight="1">
      <c r="B1" s="12"/>
      <c r="C1" s="12"/>
      <c r="D1" s="35" t="s">
        <v>31</v>
      </c>
      <c r="E1" s="14"/>
      <c r="F1" s="14"/>
      <c r="G1" s="14"/>
      <c r="H1" s="14"/>
      <c r="I1" s="14"/>
      <c r="J1" s="14"/>
    </row>
    <row r="2" spans="1:7" ht="27.75" customHeight="1">
      <c r="A2" s="5" t="s">
        <v>27</v>
      </c>
      <c r="B2" s="12"/>
      <c r="G2" s="13"/>
    </row>
    <row r="3" ht="11.25" customHeight="1"/>
    <row r="4" spans="1:16" ht="12.75" customHeight="1">
      <c r="A4" s="8" t="s">
        <v>0</v>
      </c>
      <c r="B4" s="9">
        <v>2020</v>
      </c>
      <c r="C4" s="10">
        <v>2021</v>
      </c>
      <c r="D4" s="10">
        <v>2022</v>
      </c>
      <c r="E4" s="10">
        <v>2023</v>
      </c>
      <c r="F4" s="10">
        <v>2024</v>
      </c>
      <c r="G4" s="10">
        <v>2025</v>
      </c>
      <c r="H4" s="10">
        <v>2026</v>
      </c>
      <c r="I4" s="10">
        <v>2027</v>
      </c>
      <c r="J4" s="10">
        <v>2028</v>
      </c>
      <c r="K4" s="10">
        <v>2029</v>
      </c>
      <c r="L4" s="10">
        <v>2030</v>
      </c>
      <c r="M4" s="10">
        <v>2031</v>
      </c>
      <c r="N4" s="10">
        <v>2032</v>
      </c>
      <c r="O4" s="10">
        <v>2033</v>
      </c>
      <c r="P4" s="22"/>
    </row>
    <row r="5" spans="1:16" ht="12" customHeight="1">
      <c r="A5" s="1" t="s">
        <v>1</v>
      </c>
      <c r="B5" s="16">
        <v>27117010.5</v>
      </c>
      <c r="C5" s="16">
        <v>27945650</v>
      </c>
      <c r="D5" s="16">
        <v>28053081</v>
      </c>
      <c r="E5" s="16">
        <v>27000000</v>
      </c>
      <c r="F5" s="16">
        <v>27000000</v>
      </c>
      <c r="G5" s="16">
        <v>27000000</v>
      </c>
      <c r="H5" s="16">
        <v>27000000</v>
      </c>
      <c r="I5" s="16">
        <v>27000000</v>
      </c>
      <c r="J5" s="16">
        <v>27000000</v>
      </c>
      <c r="K5" s="16">
        <v>27000000</v>
      </c>
      <c r="L5" s="16">
        <v>27000000</v>
      </c>
      <c r="M5" s="16">
        <v>27000000</v>
      </c>
      <c r="N5" s="16">
        <v>27000000</v>
      </c>
      <c r="O5" s="16">
        <v>27000000</v>
      </c>
      <c r="P5" s="23"/>
    </row>
    <row r="6" spans="1:16" ht="12.75" customHeight="1">
      <c r="A6" s="1" t="s">
        <v>2</v>
      </c>
      <c r="B6" s="17">
        <v>27076071.91</v>
      </c>
      <c r="C6" s="18">
        <v>27000000</v>
      </c>
      <c r="D6" s="18">
        <v>27000000</v>
      </c>
      <c r="E6" s="18">
        <v>27000000</v>
      </c>
      <c r="F6" s="18">
        <v>27000000</v>
      </c>
      <c r="G6" s="18">
        <v>27000000</v>
      </c>
      <c r="H6" s="18">
        <v>27000000</v>
      </c>
      <c r="I6" s="18">
        <v>27000000</v>
      </c>
      <c r="J6" s="18">
        <v>27000000</v>
      </c>
      <c r="K6" s="18">
        <v>27000000</v>
      </c>
      <c r="L6" s="18">
        <v>27000000</v>
      </c>
      <c r="M6" s="18">
        <v>27000000</v>
      </c>
      <c r="N6" s="18">
        <v>27000000</v>
      </c>
      <c r="O6" s="18">
        <v>27000000</v>
      </c>
      <c r="P6" s="24"/>
    </row>
    <row r="7" spans="1:16" ht="15" customHeight="1">
      <c r="A7" s="1" t="s">
        <v>3</v>
      </c>
      <c r="B7" s="17">
        <v>40938.59</v>
      </c>
      <c r="C7" s="18">
        <v>945650</v>
      </c>
      <c r="D7" s="18">
        <v>1053081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24"/>
    </row>
    <row r="8" spans="1:16" ht="14.25" customHeight="1">
      <c r="A8" s="1" t="s">
        <v>4</v>
      </c>
      <c r="B8" s="17">
        <v>5300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24"/>
    </row>
    <row r="9" spans="1:16" ht="13.5" customHeight="1">
      <c r="A9" s="1" t="s">
        <v>5</v>
      </c>
      <c r="B9" s="16">
        <v>28518895.32</v>
      </c>
      <c r="C9" s="15">
        <v>27219972.23</v>
      </c>
      <c r="D9" s="15">
        <v>26116677.12</v>
      </c>
      <c r="E9" s="15">
        <v>26147925.82</v>
      </c>
      <c r="F9" s="15">
        <v>26087736.37</v>
      </c>
      <c r="G9" s="15">
        <v>26167831</v>
      </c>
      <c r="H9" s="15">
        <v>26186445</v>
      </c>
      <c r="I9" s="15">
        <v>26186424.48</v>
      </c>
      <c r="J9" s="15">
        <v>26211267</v>
      </c>
      <c r="K9" s="15">
        <v>26038503</v>
      </c>
      <c r="L9" s="15">
        <v>26038761.3</v>
      </c>
      <c r="M9" s="15">
        <v>26848348</v>
      </c>
      <c r="N9" s="15">
        <v>26899844</v>
      </c>
      <c r="O9" s="15">
        <v>26939764.54</v>
      </c>
      <c r="P9" s="25"/>
    </row>
    <row r="10" spans="1:16" ht="14.25" customHeight="1">
      <c r="A10" s="1" t="s">
        <v>6</v>
      </c>
      <c r="B10" s="17">
        <v>26100049.5</v>
      </c>
      <c r="C10" s="32">
        <v>24131230.85</v>
      </c>
      <c r="D10" s="32">
        <v>24916677.12</v>
      </c>
      <c r="E10" s="32">
        <v>24947925.82</v>
      </c>
      <c r="F10" s="32">
        <v>24887736.37</v>
      </c>
      <c r="G10" s="32">
        <v>24967831</v>
      </c>
      <c r="H10" s="32">
        <v>24986445</v>
      </c>
      <c r="I10" s="32">
        <v>24986424.48</v>
      </c>
      <c r="J10" s="32">
        <v>25011267</v>
      </c>
      <c r="K10" s="32">
        <v>24838503</v>
      </c>
      <c r="L10" s="32">
        <v>24838761.3</v>
      </c>
      <c r="M10" s="32">
        <v>25648348</v>
      </c>
      <c r="N10" s="32">
        <v>25699844</v>
      </c>
      <c r="O10" s="32">
        <v>25739764.54</v>
      </c>
      <c r="P10" s="24"/>
    </row>
    <row r="11" spans="1:16" ht="12.75" customHeight="1">
      <c r="A11" s="1" t="s">
        <v>7</v>
      </c>
      <c r="B11" s="17">
        <v>250000</v>
      </c>
      <c r="C11" s="18">
        <v>231251</v>
      </c>
      <c r="D11" s="18">
        <v>208245</v>
      </c>
      <c r="E11" s="18">
        <v>185132</v>
      </c>
      <c r="F11" s="18">
        <v>163678</v>
      </c>
      <c r="G11" s="18">
        <v>140165</v>
      </c>
      <c r="H11" s="18">
        <v>117836</v>
      </c>
      <c r="I11" s="18">
        <v>95795</v>
      </c>
      <c r="J11" s="18">
        <v>73984</v>
      </c>
      <c r="K11" s="18">
        <v>50626</v>
      </c>
      <c r="L11" s="18">
        <v>23943</v>
      </c>
      <c r="M11" s="18">
        <v>6095</v>
      </c>
      <c r="N11" s="18">
        <v>2942</v>
      </c>
      <c r="O11" s="18">
        <v>800</v>
      </c>
      <c r="P11" s="24"/>
    </row>
    <row r="12" spans="1:16" ht="12" customHeight="1">
      <c r="A12" s="1" t="s">
        <v>8</v>
      </c>
      <c r="B12" s="17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24"/>
    </row>
    <row r="13" spans="1:16" ht="12" customHeight="1">
      <c r="A13" s="1" t="s">
        <v>9</v>
      </c>
      <c r="B13" s="19">
        <v>2418845.82</v>
      </c>
      <c r="C13" s="19">
        <v>3088741.38</v>
      </c>
      <c r="D13" s="19">
        <v>1200000</v>
      </c>
      <c r="E13" s="19">
        <v>1200000</v>
      </c>
      <c r="F13" s="19">
        <v>1200000</v>
      </c>
      <c r="G13" s="19">
        <v>1200000</v>
      </c>
      <c r="H13" s="19">
        <v>1200000</v>
      </c>
      <c r="I13" s="19">
        <v>1200000</v>
      </c>
      <c r="J13" s="19">
        <v>1200000</v>
      </c>
      <c r="K13" s="19">
        <v>1200000</v>
      </c>
      <c r="L13" s="19">
        <v>1200000</v>
      </c>
      <c r="M13" s="19">
        <v>1200000</v>
      </c>
      <c r="N13" s="19">
        <v>1200000</v>
      </c>
      <c r="O13" s="19">
        <v>1200000</v>
      </c>
      <c r="P13" s="26"/>
    </row>
    <row r="14" spans="1:16" ht="21.75" customHeight="1">
      <c r="A14" s="1" t="s">
        <v>21</v>
      </c>
      <c r="B14" s="16">
        <f aca="true" t="shared" si="0" ref="B14:O14">B6-B10</f>
        <v>976022.4100000001</v>
      </c>
      <c r="C14" s="15">
        <f t="shared" si="0"/>
        <v>2868769.1499999985</v>
      </c>
      <c r="D14" s="15">
        <f t="shared" si="0"/>
        <v>2083322.879999999</v>
      </c>
      <c r="E14" s="15">
        <f t="shared" si="0"/>
        <v>2052074.1799999997</v>
      </c>
      <c r="F14" s="15">
        <f t="shared" si="0"/>
        <v>2112263.629999999</v>
      </c>
      <c r="G14" s="15">
        <f t="shared" si="0"/>
        <v>2032169</v>
      </c>
      <c r="H14" s="15">
        <f t="shared" si="0"/>
        <v>2013555</v>
      </c>
      <c r="I14" s="15">
        <f t="shared" si="0"/>
        <v>2013575.5199999996</v>
      </c>
      <c r="J14" s="15">
        <f t="shared" si="0"/>
        <v>1988733</v>
      </c>
      <c r="K14" s="15">
        <f t="shared" si="0"/>
        <v>2161497</v>
      </c>
      <c r="L14" s="15">
        <f>L6-L10</f>
        <v>2161238.6999999993</v>
      </c>
      <c r="M14" s="15">
        <f>M6-M10</f>
        <v>1351652</v>
      </c>
      <c r="N14" s="15">
        <f>N6-N10</f>
        <v>1300156</v>
      </c>
      <c r="O14" s="15">
        <f t="shared" si="0"/>
        <v>1260235.460000001</v>
      </c>
      <c r="P14" s="25"/>
    </row>
    <row r="15" spans="1:16" ht="22.5" customHeight="1">
      <c r="A15" s="1" t="s">
        <v>10</v>
      </c>
      <c r="B15" s="16">
        <f aca="true" t="shared" si="1" ref="B15:O15">B5-B9</f>
        <v>-1401884.8200000003</v>
      </c>
      <c r="C15" s="15">
        <v>725677.77</v>
      </c>
      <c r="D15" s="15">
        <f t="shared" si="1"/>
        <v>1936403.879999999</v>
      </c>
      <c r="E15" s="15">
        <f t="shared" si="1"/>
        <v>852074.1799999997</v>
      </c>
      <c r="F15" s="15">
        <f t="shared" si="1"/>
        <v>912263.629999999</v>
      </c>
      <c r="G15" s="15">
        <f t="shared" si="1"/>
        <v>832169</v>
      </c>
      <c r="H15" s="15">
        <f t="shared" si="1"/>
        <v>813555</v>
      </c>
      <c r="I15" s="15">
        <f t="shared" si="1"/>
        <v>813575.5199999996</v>
      </c>
      <c r="J15" s="15">
        <f t="shared" si="1"/>
        <v>788733</v>
      </c>
      <c r="K15" s="15">
        <f t="shared" si="1"/>
        <v>961497</v>
      </c>
      <c r="L15" s="15">
        <f>L5-L9</f>
        <v>961238.6999999993</v>
      </c>
      <c r="M15" s="15">
        <f>M5-M9</f>
        <v>151652</v>
      </c>
      <c r="N15" s="15">
        <f>N5-N9</f>
        <v>100156</v>
      </c>
      <c r="O15" s="15">
        <f t="shared" si="1"/>
        <v>60235.460000000894</v>
      </c>
      <c r="P15" s="25"/>
    </row>
    <row r="16" spans="1:16" ht="12.75" customHeight="1">
      <c r="A16" s="1" t="s">
        <v>11</v>
      </c>
      <c r="B16" s="16">
        <v>2200917.82</v>
      </c>
      <c r="C16" s="15">
        <v>1053081</v>
      </c>
      <c r="D16" s="15">
        <f aca="true" t="shared" si="2" ref="D16:O16">D17+D19</f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v>0</v>
      </c>
      <c r="M16" s="15">
        <v>0</v>
      </c>
      <c r="N16" s="15">
        <v>0</v>
      </c>
      <c r="O16" s="15">
        <f t="shared" si="2"/>
        <v>0</v>
      </c>
      <c r="P16" s="25"/>
    </row>
    <row r="17" spans="1:16" ht="12.75" customHeight="1">
      <c r="A17" s="1" t="s">
        <v>22</v>
      </c>
      <c r="B17" s="17">
        <v>1547751.5</v>
      </c>
      <c r="C17" s="18">
        <v>1053081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24"/>
    </row>
    <row r="18" spans="1:16" ht="12" customHeight="1">
      <c r="A18" s="1" t="s">
        <v>12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4"/>
    </row>
    <row r="19" spans="1:16" ht="12.75" customHeight="1">
      <c r="A19" s="1" t="s">
        <v>13</v>
      </c>
      <c r="B19" s="17">
        <v>653166.32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24"/>
    </row>
    <row r="20" spans="1:16" ht="13.5" customHeight="1">
      <c r="A20" s="1" t="s">
        <v>14</v>
      </c>
      <c r="B20" s="19">
        <v>799033</v>
      </c>
      <c r="C20" s="20">
        <v>1778758.77</v>
      </c>
      <c r="D20" s="20">
        <v>1936403.88</v>
      </c>
      <c r="E20" s="20">
        <v>852074.18</v>
      </c>
      <c r="F20" s="20">
        <v>912263.63</v>
      </c>
      <c r="G20" s="20">
        <v>832169</v>
      </c>
      <c r="H20" s="20">
        <v>813555</v>
      </c>
      <c r="I20" s="20">
        <v>813575.52</v>
      </c>
      <c r="J20" s="20">
        <v>788733</v>
      </c>
      <c r="K20" s="20">
        <v>961497</v>
      </c>
      <c r="L20" s="20">
        <v>961238.7</v>
      </c>
      <c r="M20" s="20">
        <v>151652</v>
      </c>
      <c r="N20" s="20">
        <v>100156</v>
      </c>
      <c r="O20" s="20">
        <v>60235.46</v>
      </c>
      <c r="P20" s="27"/>
    </row>
    <row r="21" spans="1:16" ht="12" customHeight="1">
      <c r="A21" s="1" t="s">
        <v>26</v>
      </c>
      <c r="B21" s="17">
        <v>799033</v>
      </c>
      <c r="C21" s="18">
        <v>1778758.77</v>
      </c>
      <c r="D21" s="18">
        <v>1936403.88</v>
      </c>
      <c r="E21" s="18">
        <v>852074.18</v>
      </c>
      <c r="F21" s="18">
        <v>912263.63</v>
      </c>
      <c r="G21" s="18">
        <v>832169</v>
      </c>
      <c r="H21" s="18">
        <v>813555</v>
      </c>
      <c r="I21" s="18">
        <v>813575.52</v>
      </c>
      <c r="J21" s="18">
        <v>788773</v>
      </c>
      <c r="K21" s="18">
        <v>961497</v>
      </c>
      <c r="L21" s="18">
        <v>961238.7</v>
      </c>
      <c r="M21" s="18">
        <v>151652</v>
      </c>
      <c r="N21" s="18">
        <v>100156</v>
      </c>
      <c r="O21" s="18">
        <v>60235.46</v>
      </c>
      <c r="P21" s="24"/>
    </row>
    <row r="22" spans="1:16" ht="12.75">
      <c r="A22" s="1" t="s">
        <v>15</v>
      </c>
      <c r="B22" s="17">
        <v>119996</v>
      </c>
      <c r="C22" s="18">
        <v>1065646</v>
      </c>
      <c r="D22" s="18">
        <v>1173077</v>
      </c>
      <c r="E22" s="18">
        <v>119996</v>
      </c>
      <c r="F22" s="18">
        <v>119996</v>
      </c>
      <c r="G22" s="18">
        <v>45776</v>
      </c>
      <c r="H22" s="18">
        <v>45776</v>
      </c>
      <c r="I22" s="18">
        <v>45776</v>
      </c>
      <c r="J22" s="18">
        <v>45776</v>
      </c>
      <c r="K22" s="18">
        <v>45776</v>
      </c>
      <c r="L22" s="18">
        <v>45776</v>
      </c>
      <c r="M22" s="18">
        <v>0</v>
      </c>
      <c r="N22" s="18">
        <v>0</v>
      </c>
      <c r="O22" s="18">
        <v>0</v>
      </c>
      <c r="P22" s="24"/>
    </row>
    <row r="23" spans="1:16" ht="14.25" customHeight="1">
      <c r="A23" s="1" t="s">
        <v>16</v>
      </c>
      <c r="B23" s="16">
        <f aca="true" t="shared" si="3" ref="B23:K23">B5+B16</f>
        <v>29317928.32</v>
      </c>
      <c r="C23" s="15">
        <f t="shared" si="3"/>
        <v>28998731</v>
      </c>
      <c r="D23" s="15">
        <f t="shared" si="3"/>
        <v>28053081</v>
      </c>
      <c r="E23" s="15">
        <f t="shared" si="3"/>
        <v>27000000</v>
      </c>
      <c r="F23" s="15">
        <f t="shared" si="3"/>
        <v>27000000</v>
      </c>
      <c r="G23" s="15">
        <f t="shared" si="3"/>
        <v>27000000</v>
      </c>
      <c r="H23" s="15">
        <f t="shared" si="3"/>
        <v>27000000</v>
      </c>
      <c r="I23" s="15">
        <f t="shared" si="3"/>
        <v>27000000</v>
      </c>
      <c r="J23" s="15">
        <f t="shared" si="3"/>
        <v>27000000</v>
      </c>
      <c r="K23" s="15">
        <f t="shared" si="3"/>
        <v>27000000</v>
      </c>
      <c r="L23" s="15">
        <v>27000000</v>
      </c>
      <c r="M23" s="15">
        <v>27000000</v>
      </c>
      <c r="N23" s="15">
        <v>27000000</v>
      </c>
      <c r="O23" s="15">
        <v>27000000</v>
      </c>
      <c r="P23" s="25"/>
    </row>
    <row r="24" spans="1:16" ht="12.75">
      <c r="A24" s="1" t="s">
        <v>17</v>
      </c>
      <c r="B24" s="16">
        <f aca="true" t="shared" si="4" ref="B24:O24">B17-B21</f>
        <v>748718.5</v>
      </c>
      <c r="C24" s="15">
        <f t="shared" si="4"/>
        <v>-725677.77</v>
      </c>
      <c r="D24" s="15">
        <f t="shared" si="4"/>
        <v>-1936403.88</v>
      </c>
      <c r="E24" s="15">
        <f t="shared" si="4"/>
        <v>-852074.18</v>
      </c>
      <c r="F24" s="15">
        <f t="shared" si="4"/>
        <v>-912263.63</v>
      </c>
      <c r="G24" s="15">
        <f t="shared" si="4"/>
        <v>-832169</v>
      </c>
      <c r="H24" s="15">
        <f t="shared" si="4"/>
        <v>-813555</v>
      </c>
      <c r="I24" s="15">
        <f t="shared" si="4"/>
        <v>-813575.52</v>
      </c>
      <c r="J24" s="15">
        <f t="shared" si="4"/>
        <v>-788773</v>
      </c>
      <c r="K24" s="15">
        <f t="shared" si="4"/>
        <v>-961497</v>
      </c>
      <c r="L24" s="15">
        <v>-961238.7</v>
      </c>
      <c r="M24" s="15">
        <v>-151652</v>
      </c>
      <c r="N24" s="15">
        <v>-100156</v>
      </c>
      <c r="O24" s="15">
        <f t="shared" si="4"/>
        <v>-60235.46</v>
      </c>
      <c r="P24" s="25"/>
    </row>
    <row r="25" spans="1:16" ht="12.75">
      <c r="A25" s="1" t="s">
        <v>23</v>
      </c>
      <c r="B25" s="3">
        <f aca="true" t="shared" si="5" ref="B25:O25">B18</f>
        <v>0</v>
      </c>
      <c r="C25" s="6">
        <f t="shared" si="5"/>
        <v>0</v>
      </c>
      <c r="D25" s="6">
        <f t="shared" si="5"/>
        <v>0</v>
      </c>
      <c r="E25" s="6">
        <f t="shared" si="5"/>
        <v>0</v>
      </c>
      <c r="F25" s="6">
        <f t="shared" si="5"/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K25" s="6">
        <f t="shared" si="5"/>
        <v>0</v>
      </c>
      <c r="L25" s="6">
        <v>0</v>
      </c>
      <c r="M25" s="6">
        <v>0</v>
      </c>
      <c r="N25" s="6"/>
      <c r="O25" s="6">
        <f t="shared" si="5"/>
        <v>0</v>
      </c>
      <c r="P25" s="28"/>
    </row>
    <row r="26" spans="1:16" ht="12.75">
      <c r="A26" s="1" t="s">
        <v>18</v>
      </c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9"/>
    </row>
    <row r="27" spans="1:16" ht="12.75">
      <c r="A27" s="1" t="s">
        <v>19</v>
      </c>
      <c r="B27" s="19">
        <v>9160512.64</v>
      </c>
      <c r="C27" s="20">
        <v>9909231.14</v>
      </c>
      <c r="D27" s="20">
        <v>9183553.37</v>
      </c>
      <c r="E27" s="20">
        <v>7247149.49</v>
      </c>
      <c r="F27" s="20">
        <v>6395075.31</v>
      </c>
      <c r="G27" s="20">
        <v>5482811.68</v>
      </c>
      <c r="H27" s="20">
        <v>4650642.68</v>
      </c>
      <c r="I27" s="20">
        <v>3837087.68</v>
      </c>
      <c r="J27" s="20">
        <v>3023512.16</v>
      </c>
      <c r="K27" s="20">
        <v>2234779.16</v>
      </c>
      <c r="L27" s="20">
        <v>1273282.16</v>
      </c>
      <c r="M27" s="20">
        <v>312043.46</v>
      </c>
      <c r="N27" s="20">
        <v>160391.46</v>
      </c>
      <c r="O27" s="20">
        <v>60235.46</v>
      </c>
      <c r="P27" s="27"/>
    </row>
    <row r="28" spans="1:16" ht="12.75">
      <c r="A28" s="1" t="s">
        <v>20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4"/>
    </row>
    <row r="29" spans="1:16" ht="14.25" customHeight="1">
      <c r="A29" s="1" t="s">
        <v>24</v>
      </c>
      <c r="B29" s="16">
        <v>9909231.14</v>
      </c>
      <c r="C29" s="15">
        <v>9183553.37</v>
      </c>
      <c r="D29" s="15">
        <v>7247149.49</v>
      </c>
      <c r="E29" s="15">
        <v>6395075.31</v>
      </c>
      <c r="F29" s="15">
        <v>5482811.68</v>
      </c>
      <c r="G29" s="15">
        <v>4650642.68</v>
      </c>
      <c r="H29" s="15">
        <v>3837087.68</v>
      </c>
      <c r="I29" s="15">
        <v>3023512.16</v>
      </c>
      <c r="J29" s="15">
        <v>2234779.16</v>
      </c>
      <c r="K29" s="15">
        <v>1273282.16</v>
      </c>
      <c r="L29" s="15">
        <v>312043.46</v>
      </c>
      <c r="M29" s="15">
        <v>160391.46</v>
      </c>
      <c r="N29" s="15">
        <v>60235.46</v>
      </c>
      <c r="O29" s="15">
        <v>0</v>
      </c>
      <c r="P29" s="25"/>
    </row>
    <row r="30" spans="1:16" ht="12" customHeight="1">
      <c r="A30" s="1" t="s">
        <v>25</v>
      </c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9"/>
    </row>
    <row r="31" spans="1:16" ht="34.5" customHeight="1">
      <c r="A31" s="1" t="s">
        <v>28</v>
      </c>
      <c r="B31" s="34">
        <v>5.36</v>
      </c>
      <c r="C31" s="34">
        <v>5.52</v>
      </c>
      <c r="D31" s="34">
        <v>5.68</v>
      </c>
      <c r="E31" s="34">
        <v>5.36</v>
      </c>
      <c r="F31" s="34">
        <v>5.59</v>
      </c>
      <c r="G31" s="34">
        <v>5.42</v>
      </c>
      <c r="H31" s="34">
        <v>5.18</v>
      </c>
      <c r="I31" s="34">
        <v>5.05</v>
      </c>
      <c r="J31" s="34">
        <v>4.78</v>
      </c>
      <c r="K31" s="34">
        <v>5.65</v>
      </c>
      <c r="L31" s="34">
        <v>5.49</v>
      </c>
      <c r="M31" s="34">
        <v>0.92</v>
      </c>
      <c r="N31" s="34">
        <v>0.6</v>
      </c>
      <c r="O31" s="34">
        <v>0.36</v>
      </c>
      <c r="P31" s="30"/>
    </row>
    <row r="32" spans="1:20" ht="34.5" customHeight="1">
      <c r="A32" s="1" t="s">
        <v>30</v>
      </c>
      <c r="B32" s="34">
        <v>9.84</v>
      </c>
      <c r="C32" s="34">
        <v>8.13</v>
      </c>
      <c r="D32" s="34">
        <v>10.16</v>
      </c>
      <c r="E32" s="34">
        <v>12.67</v>
      </c>
      <c r="F32" s="34">
        <v>14.87</v>
      </c>
      <c r="G32" s="34">
        <v>13.26</v>
      </c>
      <c r="H32" s="34">
        <v>11.77</v>
      </c>
      <c r="I32" s="34">
        <v>12.75</v>
      </c>
      <c r="J32" s="34">
        <v>13.63</v>
      </c>
      <c r="K32" s="34">
        <v>12.76</v>
      </c>
      <c r="L32" s="34">
        <v>12.7</v>
      </c>
      <c r="M32" s="34">
        <v>12.66</v>
      </c>
      <c r="N32" s="34">
        <v>11.89</v>
      </c>
      <c r="O32" s="34">
        <v>11.16</v>
      </c>
      <c r="P32" s="31"/>
      <c r="Q32" s="36"/>
      <c r="R32" s="37"/>
      <c r="S32" s="37"/>
      <c r="T32" s="37"/>
    </row>
    <row r="33" spans="1:16" ht="42.75" customHeight="1">
      <c r="A33" s="2" t="s">
        <v>29</v>
      </c>
      <c r="B33" s="34">
        <v>10.94</v>
      </c>
      <c r="C33" s="34">
        <v>9.23</v>
      </c>
      <c r="D33" s="34">
        <v>11.26</v>
      </c>
      <c r="E33" s="34">
        <v>12.67</v>
      </c>
      <c r="F33" s="34">
        <v>14.87</v>
      </c>
      <c r="G33" s="34">
        <v>13.26</v>
      </c>
      <c r="H33" s="34">
        <v>12.25</v>
      </c>
      <c r="I33" s="34">
        <f>I32</f>
        <v>12.75</v>
      </c>
      <c r="J33" s="34">
        <f>J32</f>
        <v>13.63</v>
      </c>
      <c r="K33" s="34">
        <f>K32</f>
        <v>12.76</v>
      </c>
      <c r="L33" s="34">
        <v>12.7</v>
      </c>
      <c r="M33" s="34">
        <v>12.66</v>
      </c>
      <c r="N33" s="34">
        <v>11.89</v>
      </c>
      <c r="O33" s="34">
        <v>11.16</v>
      </c>
      <c r="P33" s="30"/>
    </row>
    <row r="34" spans="2:19" ht="12.75">
      <c r="B34" s="21"/>
      <c r="H34" s="33"/>
      <c r="I34" s="38"/>
      <c r="J34" s="38"/>
      <c r="K34" s="38"/>
      <c r="L34" s="11"/>
      <c r="M34" s="11"/>
      <c r="N34" s="11"/>
      <c r="Q34" s="38"/>
      <c r="R34" s="38"/>
      <c r="S34" s="38"/>
    </row>
  </sheetData>
  <sheetProtection/>
  <mergeCells count="3">
    <mergeCell ref="Q32:T32"/>
    <mergeCell ref="Q34:S34"/>
    <mergeCell ref="I34:K34"/>
  </mergeCells>
  <printOptions/>
  <pageMargins left="0.4330708661417323" right="0.1968503937007874" top="0.03937007874015748" bottom="0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kwójc</cp:lastModifiedBy>
  <cp:lastPrinted>2020-09-07T06:40:44Z</cp:lastPrinted>
  <dcterms:created xsi:type="dcterms:W3CDTF">2009-11-25T10:37:04Z</dcterms:created>
  <dcterms:modified xsi:type="dcterms:W3CDTF">2020-09-07T06:41:10Z</dcterms:modified>
  <cp:category/>
  <cp:version/>
  <cp:contentType/>
  <cp:contentStatus/>
</cp:coreProperties>
</file>