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6380" windowHeight="8130" tabRatio="345"/>
  </bookViews>
  <sheets>
    <sheet name="harmonogram" sheetId="1" r:id="rId1"/>
  </sheets>
  <calcPr calcId="125725"/>
</workbook>
</file>

<file path=xl/calcChain.xml><?xml version="1.0" encoding="utf-8"?>
<calcChain xmlns="http://schemas.openxmlformats.org/spreadsheetml/2006/main">
  <c r="F111" i="1"/>
  <c r="F107"/>
  <c r="F105"/>
  <c r="F103"/>
  <c r="F100"/>
  <c r="F98"/>
  <c r="F91"/>
  <c r="F80"/>
  <c r="F78"/>
  <c r="F64"/>
  <c r="F52"/>
  <c r="F50"/>
  <c r="F46"/>
  <c r="F44"/>
  <c r="F41"/>
  <c r="F39"/>
  <c r="F35"/>
  <c r="F32"/>
  <c r="F24"/>
  <c r="F17"/>
  <c r="F14"/>
  <c r="F56"/>
  <c r="F58" s="1"/>
  <c r="F81"/>
  <c r="F87" s="1"/>
  <c r="F71"/>
  <c r="F75" s="1"/>
  <c r="F6"/>
  <c r="F11" s="1"/>
  <c r="F112" l="1"/>
</calcChain>
</file>

<file path=xl/sharedStrings.xml><?xml version="1.0" encoding="utf-8"?>
<sst xmlns="http://schemas.openxmlformats.org/spreadsheetml/2006/main" count="279" uniqueCount="122">
  <si>
    <t>Lp.</t>
  </si>
  <si>
    <t>Lokalizacja</t>
  </si>
  <si>
    <t>Rodzaj wyrobów zawierających azbest</t>
  </si>
  <si>
    <t>Rodzaj podmiotu, z posesji którego będą usuwane wyroby zawierające azbest (JST, osoba fizyczna, przedsiębiorca itp.)</t>
  </si>
  <si>
    <t>Ilość azbestu do usunięcia</t>
  </si>
  <si>
    <t>osoba fizyczna</t>
  </si>
  <si>
    <t>Żelazna 75</t>
  </si>
  <si>
    <t>płyta falista i caro</t>
  </si>
  <si>
    <t>Nowe Szwejki 49</t>
  </si>
  <si>
    <t xml:space="preserve">płyta falista </t>
  </si>
  <si>
    <t>Bujały 22</t>
  </si>
  <si>
    <t>Bujały 10</t>
  </si>
  <si>
    <t>płyta falista</t>
  </si>
  <si>
    <t>Paprotnia 22</t>
  </si>
  <si>
    <t>płyta caro</t>
  </si>
  <si>
    <t>Olszowa Wola 43</t>
  </si>
  <si>
    <t>Turobowice 23</t>
  </si>
  <si>
    <t>Lewin 37</t>
  </si>
  <si>
    <t>Olszowa Wola 29</t>
  </si>
  <si>
    <t>Kłopoczyn 34</t>
  </si>
  <si>
    <t>Bujały 26</t>
  </si>
  <si>
    <t>Trębaczew 60</t>
  </si>
  <si>
    <t>Gogolin 15</t>
  </si>
  <si>
    <t>Nowy Kłopoczyn  59</t>
  </si>
  <si>
    <t>Nowe Szwejki 24</t>
  </si>
  <si>
    <t>Władysławów 1</t>
  </si>
  <si>
    <t>Skarbkowa 36</t>
  </si>
  <si>
    <t>Bujały 25</t>
  </si>
  <si>
    <t>Jajkowice 19</t>
  </si>
  <si>
    <t>Jajkowice 50</t>
  </si>
  <si>
    <t>Kaleń 65</t>
  </si>
  <si>
    <t>Lewin 35</t>
  </si>
  <si>
    <t>Gogolin 12</t>
  </si>
  <si>
    <t>Paprotnia 65</t>
  </si>
  <si>
    <t>Sadkowice 124</t>
  </si>
  <si>
    <t>Paprotnia 25</t>
  </si>
  <si>
    <t>Gacpary 2</t>
  </si>
  <si>
    <t>Paprotnia 5</t>
  </si>
  <si>
    <t>Zabłocie 6</t>
  </si>
  <si>
    <t>Kaleń 46</t>
  </si>
  <si>
    <t>Olszowa Wola 2</t>
  </si>
  <si>
    <t>Nowy Kłopoczyn 73</t>
  </si>
  <si>
    <t>Paprotnia 1</t>
  </si>
  <si>
    <t>Kaleń 8</t>
  </si>
  <si>
    <t>Lutobory 6</t>
  </si>
  <si>
    <t>Trębaczew 39</t>
  </si>
  <si>
    <t>Pilawy 14</t>
  </si>
  <si>
    <t>Nowy Kaleń 11</t>
  </si>
  <si>
    <t>Kaleń 32</t>
  </si>
  <si>
    <t>płyta  falista</t>
  </si>
  <si>
    <t>Lutobory 20</t>
  </si>
  <si>
    <t>Lubania 18</t>
  </si>
  <si>
    <t>płyta  caro</t>
  </si>
  <si>
    <t>Paprotnia 58</t>
  </si>
  <si>
    <t>Kłopoczyn 9</t>
  </si>
  <si>
    <t>Nowe Sadkowice 4</t>
  </si>
  <si>
    <t>Trębaczew 43a</t>
  </si>
  <si>
    <t>Paprotnia 52</t>
  </si>
  <si>
    <t>Sadkowice 65</t>
  </si>
  <si>
    <t>Trębaczew 42</t>
  </si>
  <si>
    <t>Jajkowice 43</t>
  </si>
  <si>
    <t>Olszowa Wola 69</t>
  </si>
  <si>
    <t>Olszowa Wola 64</t>
  </si>
  <si>
    <t>Kaleń 64</t>
  </si>
  <si>
    <t>Sadkowice 112</t>
  </si>
  <si>
    <t>Żelazna 52</t>
  </si>
  <si>
    <t>Nowy Kłopoczyn 34</t>
  </si>
  <si>
    <t>Nowy Kłopoczyn 60B</t>
  </si>
  <si>
    <t>Nowy Kłopoczyn 49</t>
  </si>
  <si>
    <t>Trębaczew 48</t>
  </si>
  <si>
    <t>Paprotnia 35</t>
  </si>
  <si>
    <t>Sadkowice 113</t>
  </si>
  <si>
    <t>Paprotnia 43</t>
  </si>
  <si>
    <t>Kaleń 16</t>
  </si>
  <si>
    <t>Gacpary 14</t>
  </si>
  <si>
    <t>Bujały 40</t>
  </si>
  <si>
    <t>Turobowice 34</t>
  </si>
  <si>
    <t>Sadkowice 128A</t>
  </si>
  <si>
    <t>Rzymiec 13</t>
  </si>
  <si>
    <t>Skarbkowa 33</t>
  </si>
  <si>
    <t>Żelazna 61</t>
  </si>
  <si>
    <t>Bujały 55</t>
  </si>
  <si>
    <t>Trębaczew 94</t>
  </si>
  <si>
    <t>Jajkowice 54</t>
  </si>
  <si>
    <t>Kaleń 51</t>
  </si>
  <si>
    <t>Skarbkowa 38</t>
  </si>
  <si>
    <t>Pilawy 6</t>
  </si>
  <si>
    <t>Jajkowice 28</t>
  </si>
  <si>
    <t>Jajkowice 36</t>
  </si>
  <si>
    <t>Sadkowice 99</t>
  </si>
  <si>
    <t>Nowe Szwejki 18</t>
  </si>
  <si>
    <t>Lewin 51</t>
  </si>
  <si>
    <t>Paprotnia 63</t>
  </si>
  <si>
    <t>Trębaczew Nowy 108</t>
  </si>
  <si>
    <t>kg</t>
  </si>
  <si>
    <t>Razem całość</t>
  </si>
  <si>
    <t>Razem Żelazna</t>
  </si>
  <si>
    <t>Razem Bujały</t>
  </si>
  <si>
    <t>Razem Gacpary</t>
  </si>
  <si>
    <t>Razem Gogolin</t>
  </si>
  <si>
    <t>Razem Jajkowice</t>
  </si>
  <si>
    <t>Razem Kaleń</t>
  </si>
  <si>
    <t>Razem Lewin</t>
  </si>
  <si>
    <t>Razem Lubania</t>
  </si>
  <si>
    <t>Razem Lutobory</t>
  </si>
  <si>
    <t>Razem Nowe Sadkowice</t>
  </si>
  <si>
    <t>Razem Nowe Szwejki</t>
  </si>
  <si>
    <t>Razem Nowy Kaleń</t>
  </si>
  <si>
    <t>Razem Nowy Kłopoczyn</t>
  </si>
  <si>
    <t>Razem Olszowa Wola</t>
  </si>
  <si>
    <t>Razem Paprotnia</t>
  </si>
  <si>
    <t>Razem Pilawy</t>
  </si>
  <si>
    <t>Razem Rzymiec</t>
  </si>
  <si>
    <t>Razem Sadkowice</t>
  </si>
  <si>
    <t>Razem Skarbkowa</t>
  </si>
  <si>
    <t>Razem Trębaczew</t>
  </si>
  <si>
    <t>Razem Trębaczew Nowy</t>
  </si>
  <si>
    <t>Razem Turobowice</t>
  </si>
  <si>
    <t>Razem Władysławów</t>
  </si>
  <si>
    <t>Razem Zabłocie</t>
  </si>
  <si>
    <t>WYKAZ NIERUCHOMOŚCI</t>
  </si>
  <si>
    <t>Załącznik Nr 1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</si>
</sst>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i/>
      <sz val="8"/>
      <name val="Century Gothic"/>
      <family val="2"/>
      <charset val="238"/>
    </font>
    <font>
      <b/>
      <sz val="7.5"/>
      <name val="Century Gothic"/>
      <family val="2"/>
      <charset val="238"/>
    </font>
    <font>
      <i/>
      <sz val="7.5"/>
      <name val="Century Gothic"/>
      <family val="2"/>
      <charset val="238"/>
    </font>
    <font>
      <sz val="7.5"/>
      <name val="Arial CE"/>
      <family val="2"/>
      <charset val="238"/>
    </font>
    <font>
      <sz val="7"/>
      <name val="Century Gothic"/>
      <family val="2"/>
      <charset val="238"/>
    </font>
    <font>
      <b/>
      <sz val="14"/>
      <name val="Century Gothic"/>
      <family val="2"/>
      <charset val="238"/>
    </font>
    <font>
      <b/>
      <sz val="12"/>
      <color rgb="FFFF0000"/>
      <name val="Arial CE"/>
      <charset val="238"/>
    </font>
    <font>
      <sz val="16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0" fillId="2" borderId="18" xfId="0" applyNumberFormat="1" applyFont="1" applyFill="1" applyBorder="1" applyAlignment="1"/>
    <xf numFmtId="4" fontId="1" fillId="0" borderId="25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Layout" zoomScaleNormal="100" zoomScaleSheetLayoutView="100" workbookViewId="0">
      <selection activeCell="D6" sqref="D6"/>
    </sheetView>
  </sheetViews>
  <sheetFormatPr defaultRowHeight="12.75"/>
  <cols>
    <col min="1" max="1" width="3.42578125" style="5" customWidth="1"/>
    <col min="2" max="2" width="4.140625" customWidth="1"/>
    <col min="3" max="3" width="33.28515625" customWidth="1"/>
    <col min="4" max="4" width="31.42578125" customWidth="1"/>
    <col min="5" max="5" width="16.5703125" customWidth="1"/>
    <col min="6" max="6" width="15.140625" customWidth="1"/>
    <col min="7" max="7" width="7.28515625" customWidth="1"/>
  </cols>
  <sheetData>
    <row r="1" spans="2:7" ht="109.5" customHeight="1" thickBot="1">
      <c r="B1" s="52" t="s">
        <v>120</v>
      </c>
      <c r="C1" s="51"/>
      <c r="D1" s="51"/>
      <c r="E1" s="51"/>
      <c r="F1" s="53" t="s">
        <v>121</v>
      </c>
      <c r="G1" s="2"/>
    </row>
    <row r="2" spans="2:7" ht="34.5" customHeight="1">
      <c r="B2" s="46" t="s">
        <v>0</v>
      </c>
      <c r="C2" s="44" t="s">
        <v>3</v>
      </c>
      <c r="D2" s="44" t="s">
        <v>1</v>
      </c>
      <c r="E2" s="44" t="s">
        <v>2</v>
      </c>
      <c r="F2" s="31" t="s">
        <v>4</v>
      </c>
      <c r="G2" s="2"/>
    </row>
    <row r="3" spans="2:7" ht="34.5" customHeight="1">
      <c r="B3" s="47"/>
      <c r="C3" s="45"/>
      <c r="D3" s="45"/>
      <c r="E3" s="45"/>
      <c r="F3" s="11" t="s">
        <v>94</v>
      </c>
      <c r="G3" s="2"/>
    </row>
    <row r="4" spans="2:7" ht="15" thickBot="1">
      <c r="B4" s="14">
        <v>1</v>
      </c>
      <c r="C4" s="13">
        <v>2</v>
      </c>
      <c r="D4" s="13">
        <v>3</v>
      </c>
      <c r="E4" s="13">
        <v>4</v>
      </c>
      <c r="F4" s="12">
        <v>5</v>
      </c>
      <c r="G4" s="2"/>
    </row>
    <row r="5" spans="2:7" ht="14.25">
      <c r="B5" s="9">
        <v>1</v>
      </c>
      <c r="C5" s="10" t="s">
        <v>5</v>
      </c>
      <c r="D5" s="10" t="s">
        <v>11</v>
      </c>
      <c r="E5" s="24" t="s">
        <v>12</v>
      </c>
      <c r="F5" s="36">
        <v>1000</v>
      </c>
      <c r="G5" s="2"/>
    </row>
    <row r="6" spans="2:7" ht="27">
      <c r="B6" s="26">
        <v>2</v>
      </c>
      <c r="C6" s="17" t="s">
        <v>5</v>
      </c>
      <c r="D6" s="17" t="s">
        <v>10</v>
      </c>
      <c r="E6" s="25" t="s">
        <v>7</v>
      </c>
      <c r="F6" s="37">
        <f>900+560</f>
        <v>1460</v>
      </c>
      <c r="G6" s="2"/>
    </row>
    <row r="7" spans="2:7" ht="14.25">
      <c r="B7" s="26">
        <v>3</v>
      </c>
      <c r="C7" s="17" t="s">
        <v>5</v>
      </c>
      <c r="D7" s="17" t="s">
        <v>27</v>
      </c>
      <c r="E7" s="25" t="s">
        <v>12</v>
      </c>
      <c r="F7" s="37">
        <v>800</v>
      </c>
      <c r="G7" s="2"/>
    </row>
    <row r="8" spans="2:7" ht="14.25">
      <c r="B8" s="26">
        <v>4</v>
      </c>
      <c r="C8" s="17" t="s">
        <v>5</v>
      </c>
      <c r="D8" s="17" t="s">
        <v>20</v>
      </c>
      <c r="E8" s="25" t="s">
        <v>12</v>
      </c>
      <c r="F8" s="37">
        <v>1548</v>
      </c>
      <c r="G8" s="2"/>
    </row>
    <row r="9" spans="2:7" ht="14.25">
      <c r="B9" s="26">
        <v>5</v>
      </c>
      <c r="C9" s="17" t="s">
        <v>5</v>
      </c>
      <c r="D9" s="17" t="s">
        <v>75</v>
      </c>
      <c r="E9" s="25" t="s">
        <v>12</v>
      </c>
      <c r="F9" s="37">
        <v>1000</v>
      </c>
      <c r="G9" s="2"/>
    </row>
    <row r="10" spans="2:7" ht="15" thickBot="1">
      <c r="B10" s="18">
        <v>6</v>
      </c>
      <c r="C10" s="19" t="s">
        <v>5</v>
      </c>
      <c r="D10" s="19" t="s">
        <v>81</v>
      </c>
      <c r="E10" s="20" t="s">
        <v>12</v>
      </c>
      <c r="F10" s="38">
        <v>1500</v>
      </c>
      <c r="G10" s="2"/>
    </row>
    <row r="11" spans="2:7" ht="17.25" thickBot="1">
      <c r="B11" s="41" t="s">
        <v>97</v>
      </c>
      <c r="C11" s="42"/>
      <c r="D11" s="42"/>
      <c r="E11" s="43"/>
      <c r="F11" s="39">
        <f>SUM(F5:F10)</f>
        <v>7308</v>
      </c>
      <c r="G11" s="2"/>
    </row>
    <row r="12" spans="2:7" ht="14.25">
      <c r="B12" s="32">
        <v>7</v>
      </c>
      <c r="C12" s="33" t="s">
        <v>5</v>
      </c>
      <c r="D12" s="33" t="s">
        <v>74</v>
      </c>
      <c r="E12" s="34" t="s">
        <v>12</v>
      </c>
      <c r="F12" s="40">
        <v>400</v>
      </c>
      <c r="G12" s="2"/>
    </row>
    <row r="13" spans="2:7" ht="15" thickBot="1">
      <c r="B13" s="18">
        <v>8</v>
      </c>
      <c r="C13" s="19" t="s">
        <v>5</v>
      </c>
      <c r="D13" s="19" t="s">
        <v>36</v>
      </c>
      <c r="E13" s="20" t="s">
        <v>12</v>
      </c>
      <c r="F13" s="38">
        <v>2500</v>
      </c>
      <c r="G13" s="2"/>
    </row>
    <row r="14" spans="2:7" ht="17.25" thickBot="1">
      <c r="B14" s="41" t="s">
        <v>98</v>
      </c>
      <c r="C14" s="42"/>
      <c r="D14" s="42"/>
      <c r="E14" s="43"/>
      <c r="F14" s="39">
        <f>SUM(F12:F13)</f>
        <v>2900</v>
      </c>
      <c r="G14" s="2"/>
    </row>
    <row r="15" spans="2:7" ht="14.25">
      <c r="B15" s="32">
        <v>9</v>
      </c>
      <c r="C15" s="33" t="s">
        <v>5</v>
      </c>
      <c r="D15" s="33" t="s">
        <v>32</v>
      </c>
      <c r="E15" s="34" t="s">
        <v>12</v>
      </c>
      <c r="F15" s="40">
        <v>4500</v>
      </c>
      <c r="G15" s="2"/>
    </row>
    <row r="16" spans="2:7" ht="15" thickBot="1">
      <c r="B16" s="18">
        <v>10</v>
      </c>
      <c r="C16" s="19" t="s">
        <v>5</v>
      </c>
      <c r="D16" s="19" t="s">
        <v>22</v>
      </c>
      <c r="E16" s="20" t="s">
        <v>12</v>
      </c>
      <c r="F16" s="38">
        <v>1000</v>
      </c>
      <c r="G16" s="2"/>
    </row>
    <row r="17" spans="2:7" ht="17.25" thickBot="1">
      <c r="B17" s="41" t="s">
        <v>99</v>
      </c>
      <c r="C17" s="42"/>
      <c r="D17" s="42"/>
      <c r="E17" s="43"/>
      <c r="F17" s="39">
        <f>SUM(F15:F16)</f>
        <v>5500</v>
      </c>
      <c r="G17" s="2"/>
    </row>
    <row r="18" spans="2:7" ht="14.25">
      <c r="B18" s="32">
        <v>11</v>
      </c>
      <c r="C18" s="33" t="s">
        <v>5</v>
      </c>
      <c r="D18" s="33" t="s">
        <v>28</v>
      </c>
      <c r="E18" s="34" t="s">
        <v>14</v>
      </c>
      <c r="F18" s="40">
        <v>3400</v>
      </c>
      <c r="G18" s="2"/>
    </row>
    <row r="19" spans="2:7" ht="14.25">
      <c r="B19" s="18">
        <v>12</v>
      </c>
      <c r="C19" s="19" t="s">
        <v>5</v>
      </c>
      <c r="D19" s="19" t="s">
        <v>87</v>
      </c>
      <c r="E19" s="20" t="s">
        <v>12</v>
      </c>
      <c r="F19" s="38">
        <v>1500</v>
      </c>
      <c r="G19" s="2"/>
    </row>
    <row r="20" spans="2:7" ht="14.25">
      <c r="B20" s="18">
        <v>13</v>
      </c>
      <c r="C20" s="19" t="s">
        <v>5</v>
      </c>
      <c r="D20" s="19" t="s">
        <v>88</v>
      </c>
      <c r="E20" s="20" t="s">
        <v>12</v>
      </c>
      <c r="F20" s="38">
        <v>2750</v>
      </c>
      <c r="G20" s="2"/>
    </row>
    <row r="21" spans="2:7" ht="14.25">
      <c r="B21" s="18">
        <v>14</v>
      </c>
      <c r="C21" s="19" t="s">
        <v>5</v>
      </c>
      <c r="D21" s="19" t="s">
        <v>60</v>
      </c>
      <c r="E21" s="20" t="s">
        <v>12</v>
      </c>
      <c r="F21" s="38">
        <v>2000</v>
      </c>
      <c r="G21" s="2"/>
    </row>
    <row r="22" spans="2:7" ht="14.25">
      <c r="B22" s="18">
        <v>15</v>
      </c>
      <c r="C22" s="19" t="s">
        <v>5</v>
      </c>
      <c r="D22" s="19" t="s">
        <v>29</v>
      </c>
      <c r="E22" s="20" t="s">
        <v>12</v>
      </c>
      <c r="F22" s="38">
        <v>400</v>
      </c>
      <c r="G22" s="2"/>
    </row>
    <row r="23" spans="2:7" ht="15" thickBot="1">
      <c r="B23" s="18">
        <v>16</v>
      </c>
      <c r="C23" s="19" t="s">
        <v>5</v>
      </c>
      <c r="D23" s="19" t="s">
        <v>83</v>
      </c>
      <c r="E23" s="20" t="s">
        <v>12</v>
      </c>
      <c r="F23" s="38">
        <v>1600</v>
      </c>
      <c r="G23" s="2"/>
    </row>
    <row r="24" spans="2:7" ht="17.25" thickBot="1">
      <c r="B24" s="41" t="s">
        <v>100</v>
      </c>
      <c r="C24" s="42"/>
      <c r="D24" s="42"/>
      <c r="E24" s="43"/>
      <c r="F24" s="39">
        <f>SUM(F18:F23)</f>
        <v>11650</v>
      </c>
      <c r="G24" s="2"/>
    </row>
    <row r="25" spans="2:7" ht="14.25">
      <c r="B25" s="32">
        <v>17</v>
      </c>
      <c r="C25" s="33" t="s">
        <v>5</v>
      </c>
      <c r="D25" s="33" t="s">
        <v>73</v>
      </c>
      <c r="E25" s="34" t="s">
        <v>14</v>
      </c>
      <c r="F25" s="40">
        <v>1500</v>
      </c>
      <c r="G25" s="2"/>
    </row>
    <row r="26" spans="2:7" ht="14.25">
      <c r="B26" s="18">
        <v>18</v>
      </c>
      <c r="C26" s="19" t="s">
        <v>5</v>
      </c>
      <c r="D26" s="19" t="s">
        <v>48</v>
      </c>
      <c r="E26" s="20" t="s">
        <v>49</v>
      </c>
      <c r="F26" s="38">
        <v>600</v>
      </c>
      <c r="G26" s="2"/>
    </row>
    <row r="27" spans="2:7" ht="14.25">
      <c r="B27" s="18">
        <v>19</v>
      </c>
      <c r="C27" s="19" t="s">
        <v>5</v>
      </c>
      <c r="D27" s="19" t="s">
        <v>39</v>
      </c>
      <c r="E27" s="20" t="s">
        <v>12</v>
      </c>
      <c r="F27" s="38">
        <v>1500</v>
      </c>
      <c r="G27" s="2"/>
    </row>
    <row r="28" spans="2:7" ht="14.25">
      <c r="B28" s="18">
        <v>20</v>
      </c>
      <c r="C28" s="19" t="s">
        <v>5</v>
      </c>
      <c r="D28" s="19" t="s">
        <v>84</v>
      </c>
      <c r="E28" s="20" t="s">
        <v>12</v>
      </c>
      <c r="F28" s="38">
        <v>4587</v>
      </c>
      <c r="G28" s="2"/>
    </row>
    <row r="29" spans="2:7" ht="14.25">
      <c r="B29" s="18">
        <v>21</v>
      </c>
      <c r="C29" s="19" t="s">
        <v>5</v>
      </c>
      <c r="D29" s="19" t="s">
        <v>63</v>
      </c>
      <c r="E29" s="20" t="s">
        <v>12</v>
      </c>
      <c r="F29" s="38">
        <v>400</v>
      </c>
      <c r="G29" s="2"/>
    </row>
    <row r="30" spans="2:7" ht="14.25">
      <c r="B30" s="18">
        <v>22</v>
      </c>
      <c r="C30" s="19" t="s">
        <v>5</v>
      </c>
      <c r="D30" s="19" t="s">
        <v>30</v>
      </c>
      <c r="E30" s="20" t="s">
        <v>12</v>
      </c>
      <c r="F30" s="38">
        <v>1500</v>
      </c>
      <c r="G30" s="2"/>
    </row>
    <row r="31" spans="2:7" ht="15" thickBot="1">
      <c r="B31" s="18">
        <v>23</v>
      </c>
      <c r="C31" s="19" t="s">
        <v>5</v>
      </c>
      <c r="D31" s="19" t="s">
        <v>43</v>
      </c>
      <c r="E31" s="20" t="s">
        <v>14</v>
      </c>
      <c r="F31" s="38">
        <v>1500</v>
      </c>
      <c r="G31" s="2"/>
    </row>
    <row r="32" spans="2:7" ht="17.25" thickBot="1">
      <c r="B32" s="41" t="s">
        <v>101</v>
      </c>
      <c r="C32" s="42"/>
      <c r="D32" s="42"/>
      <c r="E32" s="43"/>
      <c r="F32" s="39">
        <f>SUM(F25:F31)</f>
        <v>11587</v>
      </c>
      <c r="G32" s="2"/>
    </row>
    <row r="33" spans="2:7" ht="14.25">
      <c r="B33" s="32">
        <v>24</v>
      </c>
      <c r="C33" s="33" t="s">
        <v>5</v>
      </c>
      <c r="D33" s="33" t="s">
        <v>19</v>
      </c>
      <c r="E33" s="34" t="s">
        <v>12</v>
      </c>
      <c r="F33" s="40">
        <v>800</v>
      </c>
      <c r="G33" s="2"/>
    </row>
    <row r="34" spans="2:7" ht="15" thickBot="1">
      <c r="B34" s="18">
        <v>25</v>
      </c>
      <c r="C34" s="19" t="s">
        <v>5</v>
      </c>
      <c r="D34" s="19" t="s">
        <v>54</v>
      </c>
      <c r="E34" s="20" t="s">
        <v>12</v>
      </c>
      <c r="F34" s="38">
        <v>300</v>
      </c>
      <c r="G34" s="2"/>
    </row>
    <row r="35" spans="2:7" ht="17.25" thickBot="1">
      <c r="B35" s="41">
        <v>26</v>
      </c>
      <c r="C35" s="42"/>
      <c r="D35" s="42"/>
      <c r="E35" s="43"/>
      <c r="F35" s="39">
        <f>SUM(F33:F34)</f>
        <v>1100</v>
      </c>
      <c r="G35" s="2"/>
    </row>
    <row r="36" spans="2:7" ht="14.25">
      <c r="B36" s="32">
        <v>26</v>
      </c>
      <c r="C36" s="33" t="s">
        <v>5</v>
      </c>
      <c r="D36" s="33" t="s">
        <v>31</v>
      </c>
      <c r="E36" s="34" t="s">
        <v>12</v>
      </c>
      <c r="F36" s="40">
        <v>900</v>
      </c>
      <c r="G36" s="2"/>
    </row>
    <row r="37" spans="2:7" ht="14.25">
      <c r="B37" s="18">
        <v>27</v>
      </c>
      <c r="C37" s="19" t="s">
        <v>5</v>
      </c>
      <c r="D37" s="19" t="s">
        <v>17</v>
      </c>
      <c r="E37" s="20" t="s">
        <v>12</v>
      </c>
      <c r="F37" s="38">
        <v>1000</v>
      </c>
      <c r="G37" s="2"/>
    </row>
    <row r="38" spans="2:7" ht="15" thickBot="1">
      <c r="B38" s="18">
        <v>28</v>
      </c>
      <c r="C38" s="19" t="s">
        <v>5</v>
      </c>
      <c r="D38" s="19" t="s">
        <v>91</v>
      </c>
      <c r="E38" s="20" t="s">
        <v>12</v>
      </c>
      <c r="F38" s="38">
        <v>4500</v>
      </c>
      <c r="G38" s="2"/>
    </row>
    <row r="39" spans="2:7" ht="17.25" thickBot="1">
      <c r="B39" s="41" t="s">
        <v>102</v>
      </c>
      <c r="C39" s="42"/>
      <c r="D39" s="42"/>
      <c r="E39" s="43"/>
      <c r="F39" s="39">
        <f>SUM(F36:F38)</f>
        <v>6400</v>
      </c>
      <c r="G39" s="2"/>
    </row>
    <row r="40" spans="2:7" ht="15" thickBot="1">
      <c r="B40" s="32">
        <v>29</v>
      </c>
      <c r="C40" s="33" t="s">
        <v>5</v>
      </c>
      <c r="D40" s="33" t="s">
        <v>51</v>
      </c>
      <c r="E40" s="34" t="s">
        <v>52</v>
      </c>
      <c r="F40" s="40">
        <v>2000</v>
      </c>
      <c r="G40" s="2"/>
    </row>
    <row r="41" spans="2:7" ht="17.25" thickBot="1">
      <c r="B41" s="41" t="s">
        <v>103</v>
      </c>
      <c r="C41" s="42"/>
      <c r="D41" s="42"/>
      <c r="E41" s="43"/>
      <c r="F41" s="39">
        <f>SUM(F40)</f>
        <v>2000</v>
      </c>
      <c r="G41" s="2"/>
    </row>
    <row r="42" spans="2:7" ht="14.25">
      <c r="B42" s="32">
        <v>30</v>
      </c>
      <c r="C42" s="33" t="s">
        <v>5</v>
      </c>
      <c r="D42" s="33" t="s">
        <v>50</v>
      </c>
      <c r="E42" s="34" t="s">
        <v>12</v>
      </c>
      <c r="F42" s="40">
        <v>1672</v>
      </c>
      <c r="G42" s="2"/>
    </row>
    <row r="43" spans="2:7" ht="15" thickBot="1">
      <c r="B43" s="18">
        <v>31</v>
      </c>
      <c r="C43" s="19" t="s">
        <v>5</v>
      </c>
      <c r="D43" s="19" t="s">
        <v>44</v>
      </c>
      <c r="E43" s="20" t="s">
        <v>14</v>
      </c>
      <c r="F43" s="38">
        <v>1400</v>
      </c>
      <c r="G43" s="2"/>
    </row>
    <row r="44" spans="2:7" ht="17.25" thickBot="1">
      <c r="B44" s="41" t="s">
        <v>104</v>
      </c>
      <c r="C44" s="42"/>
      <c r="D44" s="42"/>
      <c r="E44" s="43"/>
      <c r="F44" s="39">
        <f>SUM(F42:F43)</f>
        <v>3072</v>
      </c>
      <c r="G44" s="2"/>
    </row>
    <row r="45" spans="2:7" ht="15" thickBot="1">
      <c r="B45" s="32">
        <v>32</v>
      </c>
      <c r="C45" s="33" t="s">
        <v>5</v>
      </c>
      <c r="D45" s="33" t="s">
        <v>55</v>
      </c>
      <c r="E45" s="34" t="s">
        <v>12</v>
      </c>
      <c r="F45" s="40">
        <v>600</v>
      </c>
      <c r="G45" s="2"/>
    </row>
    <row r="46" spans="2:7" ht="17.25" thickBot="1">
      <c r="B46" s="41" t="s">
        <v>105</v>
      </c>
      <c r="C46" s="42"/>
      <c r="D46" s="42"/>
      <c r="E46" s="43"/>
      <c r="F46" s="39">
        <f>SUM(F45)</f>
        <v>600</v>
      </c>
      <c r="G46" s="2"/>
    </row>
    <row r="47" spans="2:7" ht="14.25">
      <c r="B47" s="32">
        <v>33</v>
      </c>
      <c r="C47" s="33" t="s">
        <v>5</v>
      </c>
      <c r="D47" s="33" t="s">
        <v>90</v>
      </c>
      <c r="E47" s="34" t="s">
        <v>12</v>
      </c>
      <c r="F47" s="40">
        <v>1000</v>
      </c>
      <c r="G47" s="2"/>
    </row>
    <row r="48" spans="2:7" ht="14.25">
      <c r="B48" s="18">
        <v>34</v>
      </c>
      <c r="C48" s="19" t="s">
        <v>5</v>
      </c>
      <c r="D48" s="19" t="s">
        <v>24</v>
      </c>
      <c r="E48" s="20" t="s">
        <v>12</v>
      </c>
      <c r="F48" s="38">
        <v>1133</v>
      </c>
      <c r="G48" s="2"/>
    </row>
    <row r="49" spans="2:7" ht="15" thickBot="1">
      <c r="B49" s="18">
        <v>35</v>
      </c>
      <c r="C49" s="19" t="s">
        <v>5</v>
      </c>
      <c r="D49" s="19" t="s">
        <v>8</v>
      </c>
      <c r="E49" s="20" t="s">
        <v>9</v>
      </c>
      <c r="F49" s="38">
        <v>2000</v>
      </c>
      <c r="G49" s="2"/>
    </row>
    <row r="50" spans="2:7" ht="17.25" thickBot="1">
      <c r="B50" s="41" t="s">
        <v>106</v>
      </c>
      <c r="C50" s="42"/>
      <c r="D50" s="42"/>
      <c r="E50" s="43"/>
      <c r="F50" s="39">
        <f>SUM(F47:F49)</f>
        <v>4133</v>
      </c>
      <c r="G50" s="2"/>
    </row>
    <row r="51" spans="2:7" ht="15" thickBot="1">
      <c r="B51" s="32">
        <v>36</v>
      </c>
      <c r="C51" s="33" t="s">
        <v>5</v>
      </c>
      <c r="D51" s="33" t="s">
        <v>47</v>
      </c>
      <c r="E51" s="34" t="s">
        <v>12</v>
      </c>
      <c r="F51" s="40">
        <v>750</v>
      </c>
      <c r="G51" s="2"/>
    </row>
    <row r="52" spans="2:7" ht="17.25" thickBot="1">
      <c r="B52" s="41" t="s">
        <v>107</v>
      </c>
      <c r="C52" s="42"/>
      <c r="D52" s="42"/>
      <c r="E52" s="43"/>
      <c r="F52" s="39">
        <f>SUM(F51)</f>
        <v>750</v>
      </c>
      <c r="G52" s="2"/>
    </row>
    <row r="53" spans="2:7" ht="14.25">
      <c r="B53" s="32">
        <v>37</v>
      </c>
      <c r="C53" s="33" t="s">
        <v>5</v>
      </c>
      <c r="D53" s="33" t="s">
        <v>23</v>
      </c>
      <c r="E53" s="34" t="s">
        <v>12</v>
      </c>
      <c r="F53" s="40">
        <v>750</v>
      </c>
      <c r="G53" s="2"/>
    </row>
    <row r="54" spans="2:7" ht="14.25">
      <c r="B54" s="18">
        <v>38</v>
      </c>
      <c r="C54" s="19" t="s">
        <v>5</v>
      </c>
      <c r="D54" s="19" t="s">
        <v>66</v>
      </c>
      <c r="E54" s="20" t="s">
        <v>12</v>
      </c>
      <c r="F54" s="38">
        <v>1771</v>
      </c>
      <c r="G54" s="2"/>
    </row>
    <row r="55" spans="2:7" ht="14.25">
      <c r="B55" s="18">
        <v>39</v>
      </c>
      <c r="C55" s="19" t="s">
        <v>5</v>
      </c>
      <c r="D55" s="19" t="s">
        <v>68</v>
      </c>
      <c r="E55" s="20" t="s">
        <v>14</v>
      </c>
      <c r="F55" s="38">
        <v>3190</v>
      </c>
      <c r="G55" s="2"/>
    </row>
    <row r="56" spans="2:7" ht="14.25">
      <c r="B56" s="18">
        <v>40</v>
      </c>
      <c r="C56" s="19" t="s">
        <v>5</v>
      </c>
      <c r="D56" s="19" t="s">
        <v>67</v>
      </c>
      <c r="E56" s="20" t="s">
        <v>14</v>
      </c>
      <c r="F56" s="38">
        <f>1200+500</f>
        <v>1700</v>
      </c>
      <c r="G56" s="2"/>
    </row>
    <row r="57" spans="2:7" ht="15" thickBot="1">
      <c r="B57" s="18">
        <v>41</v>
      </c>
      <c r="C57" s="19" t="s">
        <v>5</v>
      </c>
      <c r="D57" s="19" t="s">
        <v>41</v>
      </c>
      <c r="E57" s="20" t="s">
        <v>12</v>
      </c>
      <c r="F57" s="38">
        <v>1000</v>
      </c>
      <c r="G57" s="2"/>
    </row>
    <row r="58" spans="2:7" ht="17.25" thickBot="1">
      <c r="B58" s="41" t="s">
        <v>108</v>
      </c>
      <c r="C58" s="42"/>
      <c r="D58" s="42"/>
      <c r="E58" s="43"/>
      <c r="F58" s="39">
        <f>SUM(F53:F57)</f>
        <v>8411</v>
      </c>
      <c r="G58" s="2"/>
    </row>
    <row r="59" spans="2:7" ht="14.25">
      <c r="B59" s="32">
        <v>42</v>
      </c>
      <c r="C59" s="33" t="s">
        <v>5</v>
      </c>
      <c r="D59" s="33" t="s">
        <v>40</v>
      </c>
      <c r="E59" s="34" t="s">
        <v>12</v>
      </c>
      <c r="F59" s="40">
        <v>1050</v>
      </c>
      <c r="G59" s="2"/>
    </row>
    <row r="60" spans="2:7" ht="14.25">
      <c r="B60" s="18">
        <v>43</v>
      </c>
      <c r="C60" s="19" t="s">
        <v>5</v>
      </c>
      <c r="D60" s="19" t="s">
        <v>18</v>
      </c>
      <c r="E60" s="20" t="s">
        <v>14</v>
      </c>
      <c r="F60" s="38">
        <v>500</v>
      </c>
      <c r="G60" s="2"/>
    </row>
    <row r="61" spans="2:7" ht="27">
      <c r="B61" s="18">
        <v>44</v>
      </c>
      <c r="C61" s="19" t="s">
        <v>5</v>
      </c>
      <c r="D61" s="19" t="s">
        <v>15</v>
      </c>
      <c r="E61" s="20" t="s">
        <v>7</v>
      </c>
      <c r="F61" s="38">
        <v>1530</v>
      </c>
      <c r="G61" s="2"/>
    </row>
    <row r="62" spans="2:7" ht="14.25">
      <c r="B62" s="18">
        <v>45</v>
      </c>
      <c r="C62" s="19" t="s">
        <v>5</v>
      </c>
      <c r="D62" s="19" t="s">
        <v>62</v>
      </c>
      <c r="E62" s="20" t="s">
        <v>12</v>
      </c>
      <c r="F62" s="38">
        <v>4800</v>
      </c>
      <c r="G62" s="2"/>
    </row>
    <row r="63" spans="2:7" ht="15" thickBot="1">
      <c r="B63" s="18">
        <v>46</v>
      </c>
      <c r="C63" s="19" t="s">
        <v>5</v>
      </c>
      <c r="D63" s="19" t="s">
        <v>61</v>
      </c>
      <c r="E63" s="20" t="s">
        <v>12</v>
      </c>
      <c r="F63" s="38">
        <v>3000</v>
      </c>
      <c r="G63" s="2"/>
    </row>
    <row r="64" spans="2:7" ht="17.25" thickBot="1">
      <c r="B64" s="41" t="s">
        <v>109</v>
      </c>
      <c r="C64" s="42"/>
      <c r="D64" s="42"/>
      <c r="E64" s="43"/>
      <c r="F64" s="39">
        <f>SUM(F59:F63)</f>
        <v>10880</v>
      </c>
      <c r="G64" s="2"/>
    </row>
    <row r="65" spans="2:7" ht="14.25">
      <c r="B65" s="32">
        <v>47</v>
      </c>
      <c r="C65" s="33" t="s">
        <v>5</v>
      </c>
      <c r="D65" s="33" t="s">
        <v>42</v>
      </c>
      <c r="E65" s="34" t="s">
        <v>12</v>
      </c>
      <c r="F65" s="40">
        <v>500</v>
      </c>
      <c r="G65" s="2"/>
    </row>
    <row r="66" spans="2:7" ht="14.25">
      <c r="B66" s="18">
        <v>48</v>
      </c>
      <c r="C66" s="19" t="s">
        <v>5</v>
      </c>
      <c r="D66" s="19" t="s">
        <v>13</v>
      </c>
      <c r="E66" s="20" t="s">
        <v>14</v>
      </c>
      <c r="F66" s="38">
        <v>1430</v>
      </c>
      <c r="G66" s="2"/>
    </row>
    <row r="67" spans="2:7" ht="14.25">
      <c r="B67" s="18">
        <v>49</v>
      </c>
      <c r="C67" s="19" t="s">
        <v>5</v>
      </c>
      <c r="D67" s="19" t="s">
        <v>35</v>
      </c>
      <c r="E67" s="20" t="s">
        <v>12</v>
      </c>
      <c r="F67" s="38">
        <v>3000</v>
      </c>
      <c r="G67" s="2"/>
    </row>
    <row r="68" spans="2:7" ht="14.25">
      <c r="B68" s="18">
        <v>50</v>
      </c>
      <c r="C68" s="19" t="s">
        <v>5</v>
      </c>
      <c r="D68" s="19" t="s">
        <v>70</v>
      </c>
      <c r="E68" s="20" t="s">
        <v>12</v>
      </c>
      <c r="F68" s="38">
        <v>700</v>
      </c>
      <c r="G68" s="2"/>
    </row>
    <row r="69" spans="2:7" ht="14.25">
      <c r="B69" s="18">
        <v>51</v>
      </c>
      <c r="C69" s="19" t="s">
        <v>5</v>
      </c>
      <c r="D69" s="19" t="s">
        <v>72</v>
      </c>
      <c r="E69" s="20" t="s">
        <v>12</v>
      </c>
      <c r="F69" s="38">
        <v>1000</v>
      </c>
      <c r="G69" s="2"/>
    </row>
    <row r="70" spans="2:7" ht="14.25">
      <c r="B70" s="18">
        <v>52</v>
      </c>
      <c r="C70" s="19" t="s">
        <v>5</v>
      </c>
      <c r="D70" s="19" t="s">
        <v>37</v>
      </c>
      <c r="E70" s="20" t="s">
        <v>12</v>
      </c>
      <c r="F70" s="38">
        <v>2000</v>
      </c>
      <c r="G70" s="2"/>
    </row>
    <row r="71" spans="2:7" ht="14.25">
      <c r="B71" s="18">
        <v>53</v>
      </c>
      <c r="C71" s="19" t="s">
        <v>5</v>
      </c>
      <c r="D71" s="19" t="s">
        <v>57</v>
      </c>
      <c r="E71" s="20" t="s">
        <v>12</v>
      </c>
      <c r="F71" s="38">
        <f>800+1000</f>
        <v>1800</v>
      </c>
      <c r="G71" s="2"/>
    </row>
    <row r="72" spans="2:7" ht="14.25">
      <c r="B72" s="18">
        <v>54</v>
      </c>
      <c r="C72" s="19" t="s">
        <v>5</v>
      </c>
      <c r="D72" s="19" t="s">
        <v>53</v>
      </c>
      <c r="E72" s="20" t="s">
        <v>12</v>
      </c>
      <c r="F72" s="38">
        <v>2500</v>
      </c>
      <c r="G72" s="2"/>
    </row>
    <row r="73" spans="2:7" ht="14.25">
      <c r="B73" s="18">
        <v>55</v>
      </c>
      <c r="C73" s="19" t="s">
        <v>5</v>
      </c>
      <c r="D73" s="19" t="s">
        <v>92</v>
      </c>
      <c r="E73" s="20" t="s">
        <v>12</v>
      </c>
      <c r="F73" s="38">
        <v>1000</v>
      </c>
      <c r="G73" s="2"/>
    </row>
    <row r="74" spans="2:7" ht="15" thickBot="1">
      <c r="B74" s="18">
        <v>56</v>
      </c>
      <c r="C74" s="19" t="s">
        <v>5</v>
      </c>
      <c r="D74" s="19" t="s">
        <v>33</v>
      </c>
      <c r="E74" s="20" t="s">
        <v>12</v>
      </c>
      <c r="F74" s="38">
        <v>1500</v>
      </c>
      <c r="G74" s="2"/>
    </row>
    <row r="75" spans="2:7" ht="17.25" thickBot="1">
      <c r="B75" s="41" t="s">
        <v>110</v>
      </c>
      <c r="C75" s="42"/>
      <c r="D75" s="42"/>
      <c r="E75" s="43"/>
      <c r="F75" s="39">
        <f>SUM(F65:F74)</f>
        <v>15430</v>
      </c>
      <c r="G75" s="2"/>
    </row>
    <row r="76" spans="2:7" ht="14.25">
      <c r="B76" s="32">
        <v>57</v>
      </c>
      <c r="C76" s="33" t="s">
        <v>5</v>
      </c>
      <c r="D76" s="33" t="s">
        <v>46</v>
      </c>
      <c r="E76" s="34" t="s">
        <v>12</v>
      </c>
      <c r="F76" s="40">
        <v>1500</v>
      </c>
      <c r="G76" s="2"/>
    </row>
    <row r="77" spans="2:7" ht="15" thickBot="1">
      <c r="B77" s="18">
        <v>58</v>
      </c>
      <c r="C77" s="19" t="s">
        <v>5</v>
      </c>
      <c r="D77" s="19" t="s">
        <v>86</v>
      </c>
      <c r="E77" s="20" t="s">
        <v>12</v>
      </c>
      <c r="F77" s="38">
        <v>7000</v>
      </c>
      <c r="G77" s="2"/>
    </row>
    <row r="78" spans="2:7" ht="17.25" thickBot="1">
      <c r="B78" s="41" t="s">
        <v>111</v>
      </c>
      <c r="C78" s="42"/>
      <c r="D78" s="42"/>
      <c r="E78" s="43"/>
      <c r="F78" s="39">
        <f>SUM(F76:F77)</f>
        <v>8500</v>
      </c>
      <c r="G78" s="2"/>
    </row>
    <row r="79" spans="2:7" ht="15" thickBot="1">
      <c r="B79" s="32">
        <v>59</v>
      </c>
      <c r="C79" s="33" t="s">
        <v>5</v>
      </c>
      <c r="D79" s="33" t="s">
        <v>78</v>
      </c>
      <c r="E79" s="34" t="s">
        <v>12</v>
      </c>
      <c r="F79" s="40">
        <v>500</v>
      </c>
      <c r="G79" s="2"/>
    </row>
    <row r="80" spans="2:7" ht="17.25" thickBot="1">
      <c r="B80" s="41" t="s">
        <v>112</v>
      </c>
      <c r="C80" s="42"/>
      <c r="D80" s="42"/>
      <c r="E80" s="43"/>
      <c r="F80" s="39">
        <f>SUM(F79)</f>
        <v>500</v>
      </c>
      <c r="G80" s="2"/>
    </row>
    <row r="81" spans="2:7" ht="27">
      <c r="B81" s="32">
        <v>60</v>
      </c>
      <c r="C81" s="33" t="s">
        <v>5</v>
      </c>
      <c r="D81" s="33" t="s">
        <v>64</v>
      </c>
      <c r="E81" s="34" t="s">
        <v>7</v>
      </c>
      <c r="F81" s="40">
        <f>750+1750</f>
        <v>2500</v>
      </c>
      <c r="G81" s="2"/>
    </row>
    <row r="82" spans="2:7" ht="14.25">
      <c r="B82" s="18">
        <v>61</v>
      </c>
      <c r="C82" s="19" t="s">
        <v>5</v>
      </c>
      <c r="D82" s="19" t="s">
        <v>71</v>
      </c>
      <c r="E82" s="20" t="s">
        <v>12</v>
      </c>
      <c r="F82" s="38">
        <v>1700</v>
      </c>
      <c r="G82" s="2"/>
    </row>
    <row r="83" spans="2:7" ht="14.25">
      <c r="B83" s="18">
        <v>62</v>
      </c>
      <c r="C83" s="19" t="s">
        <v>5</v>
      </c>
      <c r="D83" s="19" t="s">
        <v>34</v>
      </c>
      <c r="E83" s="20" t="s">
        <v>12</v>
      </c>
      <c r="F83" s="38">
        <v>3000</v>
      </c>
      <c r="G83" s="2"/>
    </row>
    <row r="84" spans="2:7" ht="14.25">
      <c r="B84" s="18">
        <v>63</v>
      </c>
      <c r="C84" s="19" t="s">
        <v>5</v>
      </c>
      <c r="D84" s="19" t="s">
        <v>77</v>
      </c>
      <c r="E84" s="20" t="s">
        <v>12</v>
      </c>
      <c r="F84" s="38">
        <v>3000</v>
      </c>
      <c r="G84" s="2"/>
    </row>
    <row r="85" spans="2:7" ht="14.25">
      <c r="B85" s="18">
        <v>64</v>
      </c>
      <c r="C85" s="19" t="s">
        <v>5</v>
      </c>
      <c r="D85" s="19" t="s">
        <v>58</v>
      </c>
      <c r="E85" s="20" t="s">
        <v>12</v>
      </c>
      <c r="F85" s="38">
        <v>300</v>
      </c>
      <c r="G85" s="2"/>
    </row>
    <row r="86" spans="2:7" ht="15" thickBot="1">
      <c r="B86" s="18">
        <v>65</v>
      </c>
      <c r="C86" s="19" t="s">
        <v>5</v>
      </c>
      <c r="D86" s="19" t="s">
        <v>89</v>
      </c>
      <c r="E86" s="20" t="s">
        <v>12</v>
      </c>
      <c r="F86" s="38">
        <v>1300</v>
      </c>
      <c r="G86" s="2"/>
    </row>
    <row r="87" spans="2:7" ht="17.25" thickBot="1">
      <c r="B87" s="41" t="s">
        <v>113</v>
      </c>
      <c r="C87" s="42"/>
      <c r="D87" s="42"/>
      <c r="E87" s="43"/>
      <c r="F87" s="39">
        <f>SUM(F81:F86)</f>
        <v>11800</v>
      </c>
      <c r="G87" s="2"/>
    </row>
    <row r="88" spans="2:7" ht="14.25">
      <c r="B88" s="32">
        <v>66</v>
      </c>
      <c r="C88" s="33" t="s">
        <v>5</v>
      </c>
      <c r="D88" s="33" t="s">
        <v>79</v>
      </c>
      <c r="E88" s="34" t="s">
        <v>12</v>
      </c>
      <c r="F88" s="40">
        <v>900</v>
      </c>
      <c r="G88" s="2"/>
    </row>
    <row r="89" spans="2:7" ht="14.25">
      <c r="B89" s="18">
        <v>67</v>
      </c>
      <c r="C89" s="19" t="s">
        <v>5</v>
      </c>
      <c r="D89" s="19" t="s">
        <v>26</v>
      </c>
      <c r="E89" s="20" t="s">
        <v>12</v>
      </c>
      <c r="F89" s="38">
        <v>1100</v>
      </c>
      <c r="G89" s="2"/>
    </row>
    <row r="90" spans="2:7" ht="15" thickBot="1">
      <c r="B90" s="18">
        <v>68</v>
      </c>
      <c r="C90" s="19" t="s">
        <v>5</v>
      </c>
      <c r="D90" s="19" t="s">
        <v>85</v>
      </c>
      <c r="E90" s="20" t="s">
        <v>12</v>
      </c>
      <c r="F90" s="38">
        <v>1200</v>
      </c>
      <c r="G90" s="2"/>
    </row>
    <row r="91" spans="2:7" ht="17.25" thickBot="1">
      <c r="B91" s="41" t="s">
        <v>114</v>
      </c>
      <c r="C91" s="42"/>
      <c r="D91" s="42"/>
      <c r="E91" s="43"/>
      <c r="F91" s="39">
        <f>SUM(F88:F90)</f>
        <v>3200</v>
      </c>
      <c r="G91" s="2"/>
    </row>
    <row r="92" spans="2:7" ht="14.25">
      <c r="B92" s="32">
        <v>69</v>
      </c>
      <c r="C92" s="33" t="s">
        <v>5</v>
      </c>
      <c r="D92" s="33" t="s">
        <v>45</v>
      </c>
      <c r="E92" s="34" t="s">
        <v>12</v>
      </c>
      <c r="F92" s="40">
        <v>1914</v>
      </c>
      <c r="G92" s="2"/>
    </row>
    <row r="93" spans="2:7" ht="14.25">
      <c r="B93" s="18">
        <v>70</v>
      </c>
      <c r="C93" s="19" t="s">
        <v>5</v>
      </c>
      <c r="D93" s="19" t="s">
        <v>59</v>
      </c>
      <c r="E93" s="20" t="s">
        <v>12</v>
      </c>
      <c r="F93" s="38">
        <v>800</v>
      </c>
      <c r="G93" s="2"/>
    </row>
    <row r="94" spans="2:7" ht="14.25">
      <c r="B94" s="18">
        <v>71</v>
      </c>
      <c r="C94" s="19" t="s">
        <v>5</v>
      </c>
      <c r="D94" s="19" t="s">
        <v>56</v>
      </c>
      <c r="E94" s="20" t="s">
        <v>12</v>
      </c>
      <c r="F94" s="38">
        <v>3500</v>
      </c>
      <c r="G94" s="2"/>
    </row>
    <row r="95" spans="2:7" ht="14.25">
      <c r="B95" s="18">
        <v>72</v>
      </c>
      <c r="C95" s="19" t="s">
        <v>5</v>
      </c>
      <c r="D95" s="19" t="s">
        <v>69</v>
      </c>
      <c r="E95" s="20" t="s">
        <v>12</v>
      </c>
      <c r="F95" s="38">
        <v>5000</v>
      </c>
      <c r="G95" s="2"/>
    </row>
    <row r="96" spans="2:7" ht="14.25">
      <c r="B96" s="18">
        <v>73</v>
      </c>
      <c r="C96" s="19" t="s">
        <v>5</v>
      </c>
      <c r="D96" s="19" t="s">
        <v>21</v>
      </c>
      <c r="E96" s="20" t="s">
        <v>14</v>
      </c>
      <c r="F96" s="38">
        <v>7500</v>
      </c>
      <c r="G96" s="2"/>
    </row>
    <row r="97" spans="2:7" ht="27.75" thickBot="1">
      <c r="B97" s="18">
        <v>74</v>
      </c>
      <c r="C97" s="19" t="s">
        <v>5</v>
      </c>
      <c r="D97" s="19" t="s">
        <v>82</v>
      </c>
      <c r="E97" s="20" t="s">
        <v>7</v>
      </c>
      <c r="F97" s="38">
        <v>1500</v>
      </c>
      <c r="G97" s="2"/>
    </row>
    <row r="98" spans="2:7" ht="17.25" thickBot="1">
      <c r="B98" s="41" t="s">
        <v>115</v>
      </c>
      <c r="C98" s="42"/>
      <c r="D98" s="42"/>
      <c r="E98" s="43"/>
      <c r="F98" s="39">
        <f>SUM(F92:F97)</f>
        <v>20214</v>
      </c>
      <c r="G98" s="2"/>
    </row>
    <row r="99" spans="2:7" ht="15" thickBot="1">
      <c r="B99" s="32">
        <v>75</v>
      </c>
      <c r="C99" s="33" t="s">
        <v>5</v>
      </c>
      <c r="D99" s="33" t="s">
        <v>93</v>
      </c>
      <c r="E99" s="34" t="s">
        <v>12</v>
      </c>
      <c r="F99" s="40">
        <v>1700</v>
      </c>
      <c r="G99" s="2"/>
    </row>
    <row r="100" spans="2:7" ht="17.25" thickBot="1">
      <c r="B100" s="41" t="s">
        <v>116</v>
      </c>
      <c r="C100" s="42"/>
      <c r="D100" s="42"/>
      <c r="E100" s="43"/>
      <c r="F100" s="39">
        <f>SUM(F99)</f>
        <v>1700</v>
      </c>
      <c r="G100" s="2"/>
    </row>
    <row r="101" spans="2:7" ht="14.25">
      <c r="B101" s="32">
        <v>76</v>
      </c>
      <c r="C101" s="33" t="s">
        <v>5</v>
      </c>
      <c r="D101" s="33" t="s">
        <v>16</v>
      </c>
      <c r="E101" s="34" t="s">
        <v>14</v>
      </c>
      <c r="F101" s="40">
        <v>800</v>
      </c>
      <c r="G101" s="2"/>
    </row>
    <row r="102" spans="2:7" ht="15" thickBot="1">
      <c r="B102" s="18">
        <v>77</v>
      </c>
      <c r="C102" s="19" t="s">
        <v>5</v>
      </c>
      <c r="D102" s="19" t="s">
        <v>76</v>
      </c>
      <c r="E102" s="20" t="s">
        <v>12</v>
      </c>
      <c r="F102" s="38">
        <v>3600</v>
      </c>
      <c r="G102" s="2"/>
    </row>
    <row r="103" spans="2:7" ht="17.25" thickBot="1">
      <c r="B103" s="41" t="s">
        <v>117</v>
      </c>
      <c r="C103" s="42"/>
      <c r="D103" s="42"/>
      <c r="E103" s="43"/>
      <c r="F103" s="39">
        <f>SUM(F101:F102)</f>
        <v>4400</v>
      </c>
      <c r="G103" s="2"/>
    </row>
    <row r="104" spans="2:7" ht="15" thickBot="1">
      <c r="B104" s="32">
        <v>78</v>
      </c>
      <c r="C104" s="33" t="s">
        <v>5</v>
      </c>
      <c r="D104" s="33" t="s">
        <v>25</v>
      </c>
      <c r="E104" s="34" t="s">
        <v>12</v>
      </c>
      <c r="F104" s="40">
        <v>3000</v>
      </c>
      <c r="G104" s="2"/>
    </row>
    <row r="105" spans="2:7" ht="17.25" thickBot="1">
      <c r="B105" s="41" t="s">
        <v>118</v>
      </c>
      <c r="C105" s="42"/>
      <c r="D105" s="42"/>
      <c r="E105" s="43"/>
      <c r="F105" s="39">
        <f>SUM(F104)</f>
        <v>3000</v>
      </c>
      <c r="G105" s="2"/>
    </row>
    <row r="106" spans="2:7" ht="15" thickBot="1">
      <c r="B106" s="32">
        <v>79</v>
      </c>
      <c r="C106" s="33" t="s">
        <v>5</v>
      </c>
      <c r="D106" s="33" t="s">
        <v>38</v>
      </c>
      <c r="E106" s="34" t="s">
        <v>12</v>
      </c>
      <c r="F106" s="40">
        <v>550</v>
      </c>
      <c r="G106" s="2"/>
    </row>
    <row r="107" spans="2:7" ht="17.25" thickBot="1">
      <c r="B107" s="41" t="s">
        <v>119</v>
      </c>
      <c r="C107" s="42"/>
      <c r="D107" s="42"/>
      <c r="E107" s="43"/>
      <c r="F107" s="39">
        <f>SUM(F106)</f>
        <v>550</v>
      </c>
      <c r="G107" s="2"/>
    </row>
    <row r="108" spans="2:7" ht="14.25">
      <c r="B108" s="32">
        <v>80</v>
      </c>
      <c r="C108" s="33" t="s">
        <v>5</v>
      </c>
      <c r="D108" s="33" t="s">
        <v>65</v>
      </c>
      <c r="E108" s="34" t="s">
        <v>12</v>
      </c>
      <c r="F108" s="40">
        <v>800</v>
      </c>
      <c r="G108" s="2"/>
    </row>
    <row r="109" spans="2:7" ht="14.25">
      <c r="B109" s="18">
        <v>81</v>
      </c>
      <c r="C109" s="19" t="s">
        <v>5</v>
      </c>
      <c r="D109" s="19" t="s">
        <v>80</v>
      </c>
      <c r="E109" s="20" t="s">
        <v>14</v>
      </c>
      <c r="F109" s="38">
        <v>2552</v>
      </c>
      <c r="G109" s="2"/>
    </row>
    <row r="110" spans="2:7" ht="27.75" thickBot="1">
      <c r="B110" s="18">
        <v>82</v>
      </c>
      <c r="C110" s="19" t="s">
        <v>5</v>
      </c>
      <c r="D110" s="19" t="s">
        <v>6</v>
      </c>
      <c r="E110" s="20" t="s">
        <v>7</v>
      </c>
      <c r="F110" s="38">
        <v>12350</v>
      </c>
      <c r="G110" s="2"/>
    </row>
    <row r="111" spans="2:7" ht="17.25" thickBot="1">
      <c r="B111" s="41" t="s">
        <v>96</v>
      </c>
      <c r="C111" s="42"/>
      <c r="D111" s="42"/>
      <c r="E111" s="43"/>
      <c r="F111" s="39">
        <f>SUM(F108:F110)</f>
        <v>15702</v>
      </c>
      <c r="G111" s="2"/>
    </row>
    <row r="112" spans="2:7" ht="19.5" thickBot="1">
      <c r="B112" s="48" t="s">
        <v>95</v>
      </c>
      <c r="C112" s="49"/>
      <c r="D112" s="49"/>
      <c r="E112" s="50"/>
      <c r="F112" s="35">
        <f>F111+F107+F105+F103+F100+F98+F91+F87+F80+F78+F75+F64+F58+F52+F50+F46+F44+F41+F39+F35+F32+F24+F17+F14+F11</f>
        <v>161287</v>
      </c>
      <c r="G112" s="2"/>
    </row>
    <row r="113" spans="2:8" ht="14.25">
      <c r="B113" s="1"/>
      <c r="C113" s="1"/>
      <c r="D113" s="1"/>
      <c r="E113" s="1"/>
      <c r="F113" s="15"/>
      <c r="G113" s="2"/>
    </row>
    <row r="114" spans="2:8" ht="29.25" customHeight="1">
      <c r="B114" s="1"/>
      <c r="C114" s="21"/>
      <c r="D114" s="21"/>
      <c r="E114" s="21"/>
      <c r="F114" s="15"/>
      <c r="G114" s="2"/>
    </row>
    <row r="115" spans="2:8" ht="14.25">
      <c r="B115" s="1"/>
      <c r="C115" s="1"/>
      <c r="D115" s="1"/>
      <c r="E115" s="1"/>
      <c r="F115" s="1"/>
      <c r="G115" s="2"/>
    </row>
    <row r="116" spans="2:8" ht="21.75" customHeight="1">
      <c r="B116" s="29"/>
      <c r="C116" s="29"/>
      <c r="D116" s="29"/>
      <c r="E116" s="29"/>
      <c r="F116" s="1"/>
      <c r="G116" s="2"/>
    </row>
    <row r="117" spans="2:8" ht="50.25" customHeight="1">
      <c r="B117" s="30"/>
      <c r="C117" s="30"/>
      <c r="D117" s="30"/>
      <c r="E117" s="30"/>
      <c r="G117" s="5"/>
    </row>
    <row r="118" spans="2:8" ht="30.75" customHeight="1">
      <c r="B118" s="27"/>
      <c r="C118" s="27"/>
      <c r="D118" s="27"/>
      <c r="E118" s="27"/>
      <c r="F118" s="2"/>
      <c r="G118" s="5"/>
    </row>
    <row r="119" spans="2:8" ht="30.75" customHeight="1">
      <c r="B119" s="27"/>
      <c r="C119" s="27"/>
      <c r="D119" s="27"/>
      <c r="E119" s="27"/>
      <c r="F119" s="2"/>
      <c r="G119" s="5"/>
    </row>
    <row r="120" spans="2:8" ht="30.75" customHeight="1">
      <c r="B120" s="27"/>
      <c r="C120" s="27"/>
      <c r="D120" s="27"/>
      <c r="E120" s="27"/>
      <c r="F120" s="2"/>
      <c r="G120" s="5"/>
    </row>
    <row r="121" spans="2:8" ht="14.25">
      <c r="B121" s="16"/>
      <c r="C121" s="16"/>
      <c r="D121" s="16"/>
      <c r="E121" s="8"/>
      <c r="F121" s="2"/>
      <c r="G121" s="5"/>
    </row>
    <row r="122" spans="2:8" ht="14.25">
      <c r="B122" s="16"/>
      <c r="C122" s="16"/>
      <c r="D122" s="16"/>
      <c r="E122" s="8"/>
      <c r="F122" s="2"/>
      <c r="G122" s="5"/>
    </row>
    <row r="123" spans="2:8" ht="14.25">
      <c r="B123" s="16"/>
      <c r="C123" s="16"/>
      <c r="D123" s="16"/>
      <c r="E123" s="8"/>
      <c r="F123" s="2"/>
      <c r="G123" s="5"/>
    </row>
    <row r="124" spans="2:8" ht="14.25">
      <c r="B124" s="3"/>
      <c r="C124" s="3"/>
      <c r="D124" s="3"/>
      <c r="E124" s="3"/>
      <c r="F124" s="4"/>
      <c r="G124" s="5"/>
    </row>
    <row r="125" spans="2:8" ht="14.25">
      <c r="B125" s="4"/>
      <c r="C125" s="7"/>
      <c r="D125" s="7"/>
      <c r="E125" s="7"/>
      <c r="F125" s="2"/>
      <c r="G125" s="5"/>
    </row>
    <row r="126" spans="2:8" ht="14.25">
      <c r="B126" s="2"/>
      <c r="C126" s="2"/>
      <c r="D126" s="2"/>
      <c r="E126" s="2"/>
      <c r="G126" s="5"/>
    </row>
    <row r="127" spans="2:8" ht="14.25">
      <c r="B127" s="3"/>
      <c r="C127" s="3"/>
      <c r="D127" s="23"/>
      <c r="E127" s="23"/>
      <c r="G127" s="5"/>
      <c r="H127" s="7"/>
    </row>
    <row r="128" spans="2:8" ht="13.5">
      <c r="B128" s="28"/>
      <c r="C128" s="28"/>
      <c r="D128" s="22"/>
      <c r="E128" s="22"/>
      <c r="G128" s="5"/>
      <c r="H128" s="6"/>
    </row>
  </sheetData>
  <sheetProtection selectLockedCells="1" selectUnlockedCells="1"/>
  <sortState ref="B9:G90">
    <sortCondition ref="D9:D90"/>
  </sortState>
  <mergeCells count="31">
    <mergeCell ref="B112:E112"/>
    <mergeCell ref="B111:E111"/>
    <mergeCell ref="B1:E1"/>
    <mergeCell ref="B78:E78"/>
    <mergeCell ref="B80:E80"/>
    <mergeCell ref="C2:C3"/>
    <mergeCell ref="B2:B3"/>
    <mergeCell ref="D2:D3"/>
    <mergeCell ref="E2:E3"/>
    <mergeCell ref="B50:E50"/>
    <mergeCell ref="B52:E52"/>
    <mergeCell ref="B58:E58"/>
    <mergeCell ref="B64:E64"/>
    <mergeCell ref="B75:E75"/>
    <mergeCell ref="B35:E35"/>
    <mergeCell ref="B39:E39"/>
    <mergeCell ref="B41:E41"/>
    <mergeCell ref="B44:E44"/>
    <mergeCell ref="B46:E46"/>
    <mergeCell ref="B11:E11"/>
    <mergeCell ref="B14:E14"/>
    <mergeCell ref="B17:E17"/>
    <mergeCell ref="B24:E24"/>
    <mergeCell ref="B32:E32"/>
    <mergeCell ref="B105:E105"/>
    <mergeCell ref="B107:E107"/>
    <mergeCell ref="B87:E87"/>
    <mergeCell ref="B91:E91"/>
    <mergeCell ref="B98:E98"/>
    <mergeCell ref="B100:E100"/>
    <mergeCell ref="B103:E103"/>
  </mergeCells>
  <printOptions horizontalCentered="1"/>
  <pageMargins left="0.2361111111111111" right="0.15763888888888888" top="0.32291666666666669" bottom="0.31458333333333333" header="0.51180555555555551" footer="0.2361111111111111"/>
  <pageSetup paperSize="9" scale="79" firstPageNumber="0" orientation="portrait" horizontalDpi="300" verticalDpi="300" r:id="rId1"/>
  <headerFooter alignWithMargins="0">
    <oddFooter>&amp;C&amp;"Century Gothic,Regularna"Strona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czaewa</dc:creator>
  <cp:lastModifiedBy>jgort</cp:lastModifiedBy>
  <cp:lastPrinted>2014-07-23T07:48:05Z</cp:lastPrinted>
  <dcterms:created xsi:type="dcterms:W3CDTF">2011-12-28T08:01:12Z</dcterms:created>
  <dcterms:modified xsi:type="dcterms:W3CDTF">2014-07-23T07:48:10Z</dcterms:modified>
</cp:coreProperties>
</file>